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70" yWindow="30" windowWidth="26940" windowHeight="11020"/>
  </bookViews>
  <sheets>
    <sheet name="Worksheet sweeping 22 feb17" sheetId="1" r:id="rId1"/>
  </sheets>
  <calcPr calcId="145621"/>
</workbook>
</file>

<file path=xl/calcChain.xml><?xml version="1.0" encoding="utf-8"?>
<calcChain xmlns="http://schemas.openxmlformats.org/spreadsheetml/2006/main">
  <c r="G57" i="1" l="1"/>
  <c r="G53" i="1"/>
  <c r="G50" i="1"/>
  <c r="G52" i="1"/>
  <c r="G51" i="1"/>
  <c r="G48" i="1"/>
  <c r="G49" i="1"/>
  <c r="G54" i="1"/>
  <c r="G55" i="1"/>
  <c r="G56" i="1"/>
  <c r="G58" i="1"/>
  <c r="G59" i="1" l="1"/>
  <c r="G60" i="1" s="1"/>
  <c r="G25" i="1"/>
  <c r="G26" i="1" s="1"/>
  <c r="G122" i="1" l="1"/>
  <c r="G123" i="1"/>
  <c r="G118" i="1" l="1"/>
  <c r="G119" i="1"/>
  <c r="G120" i="1"/>
  <c r="G121" i="1"/>
  <c r="G117" i="1"/>
  <c r="G114" i="1"/>
  <c r="G115" i="1" s="1"/>
  <c r="G111" i="1"/>
  <c r="G112" i="1" s="1"/>
  <c r="G106" i="1"/>
  <c r="G107" i="1"/>
  <c r="G105" i="1"/>
  <c r="G101" i="1"/>
  <c r="G102" i="1"/>
  <c r="G100" i="1"/>
  <c r="G96" i="1"/>
  <c r="G95" i="1"/>
  <c r="G94" i="1"/>
  <c r="G97" i="1" s="1"/>
  <c r="G91" i="1"/>
  <c r="G90" i="1"/>
  <c r="G85" i="1"/>
  <c r="G86" i="1"/>
  <c r="G87" i="1"/>
  <c r="G84" i="1"/>
  <c r="G81" i="1"/>
  <c r="G82" i="1" s="1"/>
  <c r="G78" i="1"/>
  <c r="G77" i="1"/>
  <c r="G74" i="1"/>
  <c r="G75" i="1" s="1"/>
  <c r="G67" i="1"/>
  <c r="G68" i="1"/>
  <c r="G69" i="1"/>
  <c r="G70" i="1"/>
  <c r="G71" i="1"/>
  <c r="G66" i="1"/>
  <c r="G63" i="1"/>
  <c r="G64" i="1" s="1"/>
  <c r="G45" i="1"/>
  <c r="G44" i="1"/>
  <c r="G38" i="1"/>
  <c r="G37" i="1"/>
  <c r="G30" i="1"/>
  <c r="G31" i="1"/>
  <c r="G32" i="1"/>
  <c r="G33" i="1"/>
  <c r="G34" i="1"/>
  <c r="G29" i="1"/>
  <c r="G22" i="1"/>
  <c r="G19" i="1"/>
  <c r="G20" i="1" s="1"/>
  <c r="G15" i="1"/>
  <c r="G14" i="1"/>
  <c r="G16" i="1" s="1"/>
  <c r="G7" i="1"/>
  <c r="G8" i="1"/>
  <c r="G9" i="1"/>
  <c r="G10" i="1"/>
  <c r="G11" i="1"/>
  <c r="G6" i="1"/>
  <c r="G108" i="1" l="1"/>
  <c r="G92" i="1"/>
  <c r="G79" i="1"/>
  <c r="G39" i="1"/>
  <c r="G88" i="1"/>
  <c r="G103" i="1"/>
  <c r="G46" i="1"/>
  <c r="G35" i="1"/>
  <c r="G12" i="1"/>
  <c r="G72" i="1"/>
  <c r="G23" i="1"/>
  <c r="G124" i="1"/>
  <c r="G127" i="1" l="1"/>
</calcChain>
</file>

<file path=xl/sharedStrings.xml><?xml version="1.0" encoding="utf-8"?>
<sst xmlns="http://schemas.openxmlformats.org/spreadsheetml/2006/main" count="175" uniqueCount="153">
  <si>
    <r>
      <rPr>
        <sz val="14"/>
        <rFont val="Tahoma"/>
        <family val="2"/>
      </rPr>
      <t>SCHEDULE OF ITEMS AND PRICES FOR SWEEPING &amp; CLEANING</t>
    </r>
  </si>
  <si>
    <r>
      <rPr>
        <b/>
        <sz val="8"/>
        <rFont val="Tahoma"/>
        <family val="2"/>
      </rPr>
      <t>Campus</t>
    </r>
  </si>
  <si>
    <r>
      <rPr>
        <b/>
        <sz val="8"/>
        <rFont val="Tahoma"/>
        <family val="2"/>
      </rPr>
      <t>Address</t>
    </r>
  </si>
  <si>
    <r>
      <rPr>
        <b/>
        <sz val="8"/>
        <rFont val="Tahoma"/>
        <family val="2"/>
      </rPr>
      <t xml:space="preserve">Paved Parking Lot.
</t>
    </r>
    <r>
      <rPr>
        <b/>
        <sz val="8"/>
        <rFont val="Tahoma"/>
        <family val="2"/>
      </rPr>
      <t>Month</t>
    </r>
  </si>
  <si>
    <r>
      <rPr>
        <b/>
        <sz val="8"/>
        <rFont val="Tahoma"/>
        <family val="2"/>
      </rPr>
      <t xml:space="preserve">Parking Garage Lot.
</t>
    </r>
    <r>
      <rPr>
        <b/>
        <sz val="8"/>
        <rFont val="Tahoma"/>
        <family val="2"/>
      </rPr>
      <t>Month</t>
    </r>
  </si>
  <si>
    <r>
      <rPr>
        <b/>
        <sz val="8"/>
        <rFont val="Tahoma"/>
        <family val="2"/>
      </rPr>
      <t>Frequency: Monthly</t>
    </r>
  </si>
  <si>
    <r>
      <rPr>
        <b/>
        <sz val="8"/>
        <rFont val="Tahoma"/>
        <family val="2"/>
      </rPr>
      <t>Price per JOB</t>
    </r>
  </si>
  <si>
    <r>
      <rPr>
        <b/>
        <sz val="8"/>
        <rFont val="Tahoma"/>
        <family val="2"/>
      </rPr>
      <t>Total Annual CoSt.</t>
    </r>
  </si>
  <si>
    <r>
      <rPr>
        <sz val="8"/>
        <rFont val="Tahoma"/>
        <family val="2"/>
      </rPr>
      <t>Central Campus: Fine Arts Parking Structure (5 levels) Map 1,Site F</t>
    </r>
  </si>
  <si>
    <r>
      <rPr>
        <sz val="8"/>
        <rFont val="Tahoma"/>
        <family val="2"/>
      </rPr>
      <t>2811 Hayes Rd.</t>
    </r>
  </si>
  <si>
    <r>
      <rPr>
        <sz val="8"/>
        <rFont val="Tahoma"/>
        <family val="2"/>
      </rPr>
      <t>Southeast. College: Parking Garage: (6 levels) Map 14, Site D</t>
    </r>
  </si>
  <si>
    <r>
      <rPr>
        <sz val="8"/>
        <rFont val="Tahoma"/>
        <family val="2"/>
      </rPr>
      <t>Admin Parking Garage (8 levels) Map 20, Site B</t>
    </r>
  </si>
  <si>
    <r>
      <rPr>
        <b/>
        <sz val="10"/>
        <rFont val="Tahoma"/>
        <family val="2"/>
      </rPr>
      <t>Loading Dock – Once A Month</t>
    </r>
  </si>
  <si>
    <r>
      <rPr>
        <sz val="8"/>
        <rFont val="Tahoma"/>
        <family val="2"/>
      </rPr>
      <t>Rosalie St., Loading Dock, Map 20, Site C</t>
    </r>
  </si>
  <si>
    <r>
      <rPr>
        <sz val="8"/>
        <rFont val="Tahoma"/>
        <family val="2"/>
      </rPr>
      <t>Hayes, Loading Dock, Map 12, Site B</t>
    </r>
  </si>
  <si>
    <r>
      <rPr>
        <b/>
        <sz val="10"/>
        <rFont val="Tahoma"/>
        <family val="2"/>
      </rPr>
      <t>Warehouse – Once A Month</t>
    </r>
  </si>
  <si>
    <r>
      <rPr>
        <b/>
        <sz val="8"/>
        <rFont val="Tahoma"/>
        <family val="2"/>
      </rPr>
      <t>Fannin Warehouse (Map 21)</t>
    </r>
  </si>
  <si>
    <r>
      <rPr>
        <sz val="8"/>
        <rFont val="Tahoma"/>
        <family val="2"/>
      </rPr>
      <t>Warehouse, Map 21, Site A</t>
    </r>
  </si>
  <si>
    <r>
      <rPr>
        <sz val="8"/>
        <rFont val="Tahoma"/>
        <family val="2"/>
      </rPr>
      <t>Warehouse, Map 22, Site A</t>
    </r>
  </si>
  <si>
    <r>
      <rPr>
        <b/>
        <sz val="10"/>
        <rFont val="Tahoma"/>
        <family val="2"/>
      </rPr>
      <t>Parking Garages</t>
    </r>
  </si>
  <si>
    <r>
      <rPr>
        <b/>
        <sz val="11"/>
        <rFont val="Tahoma"/>
        <family val="2"/>
      </rPr>
      <t>Scheduled: Pressure Washing.  Quarterly &amp; 1st Week of the Month Service</t>
    </r>
  </si>
  <si>
    <r>
      <rPr>
        <sz val="8"/>
        <rFont val="Tahoma"/>
        <family val="2"/>
      </rPr>
      <t>Rosalie St., Loading Dock</t>
    </r>
  </si>
  <si>
    <r>
      <rPr>
        <sz val="8"/>
        <rFont val="Tahoma"/>
        <family val="2"/>
      </rPr>
      <t>Hayes, Loading Dock</t>
    </r>
  </si>
  <si>
    <r>
      <rPr>
        <b/>
        <sz val="11"/>
        <rFont val="Tahoma"/>
        <family val="2"/>
      </rPr>
      <t>Scheduled: Parking Lot Sweeping &amp; Cleaning Service. Once a Month</t>
    </r>
  </si>
  <si>
    <r>
      <rPr>
        <sz val="8"/>
        <rFont val="Tahoma"/>
        <family val="2"/>
      </rPr>
      <t>Coleman Main, Parking lot. Map 19, Site A</t>
    </r>
  </si>
  <si>
    <r>
      <rPr>
        <sz val="8"/>
        <rFont val="Tahoma"/>
        <family val="2"/>
      </rPr>
      <t>Coleman Annex, Parking lot. Map 19, Site B</t>
    </r>
  </si>
  <si>
    <r>
      <rPr>
        <sz val="8"/>
        <rFont val="Tahoma"/>
        <family val="2"/>
      </rPr>
      <t>Jew Don Boney Parking Lot. Map 1, Site B</t>
    </r>
  </si>
  <si>
    <r>
      <rPr>
        <sz val="8"/>
        <rFont val="Tahoma"/>
        <family val="2"/>
      </rPr>
      <t>Almeda (Heinen), Parking lot. Map 1, Site H</t>
    </r>
  </si>
  <si>
    <r>
      <rPr>
        <sz val="8"/>
        <rFont val="Tahoma"/>
        <family val="2"/>
      </rPr>
      <t>JBW Parking Lots. Map 1, Site E</t>
    </r>
  </si>
  <si>
    <r>
      <rPr>
        <sz val="8"/>
        <rFont val="Tahoma"/>
        <family val="2"/>
      </rPr>
      <t>Annex parking lot. Map 1, Site L</t>
    </r>
  </si>
  <si>
    <r>
      <rPr>
        <sz val="8"/>
        <rFont val="Tahoma"/>
        <family val="2"/>
      </rPr>
      <t>Central Cooling Plant Parking lot. Map 1, Site N</t>
    </r>
  </si>
  <si>
    <r>
      <rPr>
        <sz val="8"/>
        <rFont val="Tahoma"/>
        <family val="2"/>
      </rPr>
      <t>Educational Development Ctr (EDC), Parking lot. Map 1, Site D</t>
    </r>
  </si>
  <si>
    <r>
      <rPr>
        <b/>
        <sz val="10"/>
        <rFont val="Tahoma"/>
        <family val="2"/>
      </rPr>
      <t>Automotive Training Ctr Campus</t>
    </r>
  </si>
  <si>
    <r>
      <rPr>
        <sz val="8"/>
        <rFont val="Tahoma"/>
        <family val="2"/>
      </rPr>
      <t>Automotive Training Ctr, Parking Lot A, Map 3, Site A</t>
    </r>
  </si>
  <si>
    <r>
      <rPr>
        <sz val="8"/>
        <rFont val="Tahoma"/>
        <family val="2"/>
      </rPr>
      <t>4638 Airline Dr.</t>
    </r>
  </si>
  <si>
    <r>
      <rPr>
        <sz val="8"/>
        <rFont val="Tahoma"/>
        <family val="2"/>
      </rPr>
      <t>Hub/Workforce parking lot, Map 4, Site B</t>
    </r>
  </si>
  <si>
    <r>
      <rPr>
        <sz val="8"/>
        <rFont val="Tahoma"/>
        <family val="2"/>
      </rPr>
      <t>R. Smith Training Parking lot, Map 4, Site E</t>
    </r>
  </si>
  <si>
    <r>
      <rPr>
        <sz val="8"/>
        <rFont val="Tahoma"/>
        <family val="2"/>
      </rPr>
      <t>PSI Range lot, Map 4, Site H</t>
    </r>
  </si>
  <si>
    <r>
      <rPr>
        <sz val="8"/>
        <rFont val="Tahoma"/>
        <family val="2"/>
      </rPr>
      <t>PSI Training lot, Map 4, Site F</t>
    </r>
  </si>
  <si>
    <r>
      <rPr>
        <sz val="8"/>
        <rFont val="Tahoma"/>
        <family val="2"/>
      </rPr>
      <t>PSI Burn lot, Map 4, Site G</t>
    </r>
  </si>
  <si>
    <r>
      <rPr>
        <sz val="8"/>
        <rFont val="Tahoma"/>
        <family val="2"/>
      </rPr>
      <t>North Forest. Bldg. A, Parking lot, Amp 5, Site A</t>
    </r>
  </si>
  <si>
    <r>
      <rPr>
        <sz val="8"/>
        <rFont val="Tahoma"/>
        <family val="2"/>
      </rPr>
      <t>6010 Little York Rd. Houston, TX 77016</t>
    </r>
  </si>
  <si>
    <r>
      <rPr>
        <b/>
        <sz val="10"/>
        <rFont val="Tahoma"/>
        <family val="2"/>
      </rPr>
      <t>Northline Campus</t>
    </r>
  </si>
  <si>
    <r>
      <rPr>
        <sz val="8"/>
        <rFont val="Tahoma"/>
        <family val="2"/>
      </rPr>
      <t>8001 Fulton St. Houston, TX 77022</t>
    </r>
  </si>
  <si>
    <r>
      <rPr>
        <sz val="8"/>
        <rFont val="Tahoma"/>
        <family val="2"/>
      </rPr>
      <t>Lyerly Parking lot, Map 6, Site D</t>
    </r>
  </si>
  <si>
    <r>
      <rPr>
        <sz val="8"/>
        <rFont val="Tahoma"/>
        <family val="2"/>
      </rPr>
      <t>91 Lyerly St. Houston, TX 77022</t>
    </r>
  </si>
  <si>
    <r>
      <rPr>
        <sz val="8"/>
        <rFont val="Tahoma"/>
        <family val="2"/>
      </rPr>
      <t>Main Bldg. Parking lot, Map 9, site A</t>
    </r>
  </si>
  <si>
    <r>
      <rPr>
        <sz val="8"/>
        <rFont val="Tahoma"/>
        <family val="2"/>
      </rPr>
      <t>25403 Kingsland Blvd. Houston, TX 770494</t>
    </r>
  </si>
  <si>
    <r>
      <rPr>
        <sz val="8"/>
        <rFont val="Tahoma"/>
        <family val="2"/>
      </rPr>
      <t>Katy Main Bldg. Parking lot. Map 10, site A</t>
    </r>
  </si>
  <si>
    <r>
      <rPr>
        <sz val="8"/>
        <rFont val="Tahoma"/>
        <family val="2"/>
      </rPr>
      <t>1550 Fox lake Dr. Houston, TX 77084</t>
    </r>
  </si>
  <si>
    <r>
      <rPr>
        <sz val="8"/>
        <rFont val="Tahoma"/>
        <family val="2"/>
      </rPr>
      <t>Park Row St., Parking lot. . Map 10, site B</t>
    </r>
  </si>
  <si>
    <r>
      <rPr>
        <sz val="8"/>
        <rFont val="Tahoma"/>
        <family val="2"/>
      </rPr>
      <t>Annex Parking lot. . Map 10, site C</t>
    </r>
  </si>
  <si>
    <r>
      <rPr>
        <sz val="8"/>
        <rFont val="Tahoma"/>
        <family val="2"/>
      </rPr>
      <t>1560 Fox lake Dr. Houston, TX 77084</t>
    </r>
  </si>
  <si>
    <r>
      <rPr>
        <sz val="8"/>
        <rFont val="Tahoma"/>
        <family val="2"/>
      </rPr>
      <t>Fox lake Parking lot. . Map 10, site D</t>
    </r>
  </si>
  <si>
    <r>
      <rPr>
        <sz val="8"/>
        <rFont val="Tahoma"/>
        <family val="2"/>
      </rPr>
      <t>1551 Fox lake Dr. Houston, TX 77084</t>
    </r>
  </si>
  <si>
    <r>
      <rPr>
        <b/>
        <sz val="10"/>
        <rFont val="Tahoma"/>
        <family val="2"/>
      </rPr>
      <t>Spring Branch Campus</t>
    </r>
  </si>
  <si>
    <r>
      <rPr>
        <sz val="8"/>
        <rFont val="Tahoma"/>
        <family val="2"/>
      </rPr>
      <t>Main Bldg. Parking lot, Map 11, site A</t>
    </r>
  </si>
  <si>
    <r>
      <rPr>
        <sz val="8"/>
        <rFont val="Tahoma"/>
        <family val="2"/>
      </rPr>
      <t>1010 West SH Pkwy. Houston, TX 77042</t>
    </r>
  </si>
  <si>
    <r>
      <rPr>
        <sz val="8"/>
        <rFont val="Tahoma"/>
        <family val="2"/>
      </rPr>
      <t>Performing Arts Ctr, Parking lot. Map 11, site B</t>
    </r>
  </si>
  <si>
    <r>
      <rPr>
        <b/>
        <sz val="10"/>
        <rFont val="Tahoma"/>
        <family val="2"/>
      </rPr>
      <t>Alief Campus</t>
    </r>
  </si>
  <si>
    <r>
      <rPr>
        <sz val="8"/>
        <rFont val="Tahoma"/>
        <family val="2"/>
      </rPr>
      <t>Hayes Rd. Parking lot, Map 12, Site A&amp;B</t>
    </r>
  </si>
  <si>
    <r>
      <rPr>
        <sz val="8"/>
        <rFont val="Tahoma"/>
        <family val="2"/>
      </rPr>
      <t>2811 Hayes Rd. Houston, TX 77072</t>
    </r>
  </si>
  <si>
    <r>
      <rPr>
        <sz val="8"/>
        <rFont val="Tahoma"/>
        <family val="2"/>
      </rPr>
      <t>Main Bldg. Parking lot, Map 12, Site A</t>
    </r>
  </si>
  <si>
    <r>
      <rPr>
        <sz val="8"/>
        <rFont val="Tahoma"/>
        <family val="2"/>
      </rPr>
      <t>13803 Bissonnet St. Houston, TX 77072</t>
    </r>
  </si>
  <si>
    <r>
      <rPr>
        <sz val="8"/>
        <rFont val="Tahoma"/>
        <family val="2"/>
      </rPr>
      <t>Workforce Parking lot, Map 12, Site B</t>
    </r>
  </si>
  <si>
    <r>
      <rPr>
        <sz val="8"/>
        <rFont val="Tahoma"/>
        <family val="2"/>
      </rPr>
      <t>Angela Morales Parking lot, Map 14, site A</t>
    </r>
  </si>
  <si>
    <r>
      <rPr>
        <sz val="8"/>
        <rFont val="Tahoma"/>
        <family val="2"/>
      </rPr>
      <t>6816 Rustic St. Houston, TX 77087</t>
    </r>
  </si>
  <si>
    <r>
      <rPr>
        <sz val="8"/>
        <rFont val="Tahoma"/>
        <family val="2"/>
      </rPr>
      <t>Felix Morales Parking lot, Map 14, site B</t>
    </r>
  </si>
  <si>
    <r>
      <rPr>
        <sz val="8"/>
        <rFont val="Tahoma"/>
        <family val="2"/>
      </rPr>
      <t>6815 Rustic St. Houston, TX 77087</t>
    </r>
  </si>
  <si>
    <r>
      <rPr>
        <sz val="8"/>
        <rFont val="Tahoma"/>
        <family val="2"/>
      </rPr>
      <t>Workforce /SLEH Parking lot, Map 14, site C</t>
    </r>
  </si>
  <si>
    <r>
      <rPr>
        <sz val="8"/>
        <rFont val="Tahoma"/>
        <family val="2"/>
      </rPr>
      <t>Main Bldg. North Parking lot, Map 13,site A</t>
    </r>
  </si>
  <si>
    <r>
      <rPr>
        <sz val="8"/>
        <rFont val="Tahoma"/>
        <family val="2"/>
      </rPr>
      <t>301 N. Drennan St. Houston, TX 77003</t>
    </r>
  </si>
  <si>
    <r>
      <rPr>
        <sz val="8"/>
        <rFont val="Tahoma"/>
        <family val="2"/>
      </rPr>
      <t>Main Bldg. South Parking lot, , Map 13,site B</t>
    </r>
  </si>
  <si>
    <r>
      <rPr>
        <sz val="8"/>
        <rFont val="Tahoma"/>
        <family val="2"/>
      </rPr>
      <t>Early College Parking lot, , Map 13,site C</t>
    </r>
  </si>
  <si>
    <r>
      <rPr>
        <sz val="8"/>
        <rFont val="Tahoma"/>
        <family val="2"/>
      </rPr>
      <t>5601 West loop St. Houston, TX 77081</t>
    </r>
  </si>
  <si>
    <r>
      <rPr>
        <b/>
        <sz val="10"/>
        <rFont val="Tahoma"/>
        <family val="2"/>
      </rPr>
      <t>Gulfton Campus</t>
    </r>
  </si>
  <si>
    <r>
      <rPr>
        <sz val="8"/>
        <rFont val="Tahoma"/>
        <family val="2"/>
      </rPr>
      <t>Main bldg. Parking lot, Map 15, site A</t>
    </r>
  </si>
  <si>
    <r>
      <rPr>
        <sz val="8"/>
        <rFont val="Tahoma"/>
        <family val="2"/>
      </rPr>
      <t>5407 Gulfton Dr. Houston, TX. 77081</t>
    </r>
  </si>
  <si>
    <r>
      <rPr>
        <b/>
        <sz val="10"/>
        <rFont val="Tahoma"/>
        <family val="2"/>
      </rPr>
      <t>Stafford Campus</t>
    </r>
  </si>
  <si>
    <t>The Proposer/Contractor agrees to furnish all labor, tools, equipment, materials, supervision, transportation, insurance, reports and all other items necessary to perform the work complete, in St.rict compliance with the terms and conditions of the contract at the firm unit rates Stated herein in accordance with the Scope of Services and the corresponding Frequency and Pricing Cleaning Chart below:</t>
  </si>
  <si>
    <t>Southwest College</t>
  </si>
  <si>
    <t>Westloop Campus</t>
  </si>
  <si>
    <t>Southeast College</t>
  </si>
  <si>
    <t>Loading Dock – Once A Month</t>
  </si>
  <si>
    <t>3517 Austin St.Houston, TX 77004</t>
  </si>
  <si>
    <t>3100 Main St. Houston TX 77002</t>
  </si>
  <si>
    <t>9424 Fannin St. Houston, TX 77045</t>
  </si>
  <si>
    <t>2811 Hayes Rd.Houston, TX 77082</t>
  </si>
  <si>
    <t>6960 Rustic St.Houston, TX 77087</t>
  </si>
  <si>
    <t>3220 Main St. Houston TX 77002</t>
  </si>
  <si>
    <t>Southwest College: West. Loop Parking Garage. ( 5 levels) Map 17, Site B</t>
  </si>
  <si>
    <t>5601 West Loop South. Houston, TX 77081</t>
  </si>
  <si>
    <t>8001 Fulton St. Houston, TX 77022</t>
  </si>
  <si>
    <t>1102 Delano St. Houston, TX 77003</t>
  </si>
  <si>
    <t>1215 Holman St. Houston TX 77004</t>
  </si>
  <si>
    <t>1900 Pressler St. Houston, TX 77030</t>
  </si>
  <si>
    <t>1900 Pressler St. Houston, TX  77030</t>
  </si>
  <si>
    <t>1200 &amp;1400 Alabama St. Houston TX 77004</t>
  </si>
  <si>
    <t>3500 Fannin St.  Houston TX 77004</t>
  </si>
  <si>
    <t>1318 Alabama St.  Houston TX 77004</t>
  </si>
  <si>
    <t>1300 Alabama St.  Houston TX 77004</t>
  </si>
  <si>
    <t>3214 Austin St.  Houston TX 77004</t>
  </si>
  <si>
    <t>3517 Austin St. Houston TX 77004</t>
  </si>
  <si>
    <t>555 Community College Dr. Houston, TX 77013</t>
  </si>
  <si>
    <t>555 Community College Dr.  Houston, TX 77013</t>
  </si>
  <si>
    <t xml:space="preserve">Katy Campus </t>
  </si>
  <si>
    <t>East Campus</t>
  </si>
  <si>
    <t>REQUI REMENTS FOR PARKING GARAGE AND PARKING LOT SURFACED</t>
  </si>
  <si>
    <t>Scheduled: Cleaning &amp; Sweeping.
Parking Garages: Twice a Month</t>
  </si>
  <si>
    <t xml:space="preserve">Workforce Building, (Map 18) - Site "F" </t>
  </si>
  <si>
    <t>Bray Oaks, (Map 16) - Site "A"</t>
  </si>
  <si>
    <t>8855 W.Bellford Ave. Houston TX 77031</t>
  </si>
  <si>
    <t>Scarcella Science &amp; tech Ctr Parking lot. Map 18, site A</t>
  </si>
  <si>
    <t>SW Learning Hub North Parking lot, Map 18, site B</t>
  </si>
  <si>
    <t>SW Learning Hub South Parking lot, Map 18, site C</t>
  </si>
  <si>
    <t>SW Learning Hub Annex Parking lot, Map 18, site D</t>
  </si>
  <si>
    <t>Fine Art /Workforce Parking lot, Map 18, site E</t>
  </si>
  <si>
    <t>ANNUAL TOTAL:</t>
  </si>
  <si>
    <t>1990 Airport Blvd. Houston TX 77051</t>
  </si>
  <si>
    <t>Northline Academic Center Parking lot, Map 6, Site A, C</t>
  </si>
  <si>
    <t>3601 Fannin Parking lot. Map 1, site K</t>
  </si>
  <si>
    <t>Northeast College</t>
  </si>
  <si>
    <t>Delano Warehouse (Map 22)</t>
  </si>
  <si>
    <t>Parking Lot Sweeping &amp; Cleaning, Once A Month</t>
  </si>
  <si>
    <t xml:space="preserve">Rosalie Parking Lot </t>
  </si>
  <si>
    <t>Buffalo / JBW parking lot Map 1, Site M</t>
  </si>
  <si>
    <t>Learning HUB /San Jacinto Parking lot. Map 1, Site A</t>
  </si>
  <si>
    <t>EDC Front parking area Map 1, Site C</t>
  </si>
  <si>
    <t>Alabama (JBW) parking lot, Map 1, Site G</t>
  </si>
  <si>
    <t>1400 Alabama St., Houston TX 77004</t>
  </si>
  <si>
    <t>1200 Alabama St., Houston TX 77004</t>
  </si>
  <si>
    <t>Central - South Campus  (Willie Lee Gray Hall) Map 2, Site A</t>
  </si>
  <si>
    <t>Codwell Hall Parking lot, Map 4, Site A,C,D</t>
  </si>
  <si>
    <t>Northeast Campus: Northline Parking Garage (4 levels) Map 6, Site B</t>
  </si>
  <si>
    <t>Northeast. College: Northline Parking Garage (4 levels) Map 6, Site B</t>
  </si>
  <si>
    <t>Main Parking lot, Map 17, site A</t>
  </si>
  <si>
    <t>Southwest Campus: West Loop Parking Garage. ( 5 levels) Map 17, Site B</t>
  </si>
  <si>
    <t>Central Campus: Fine Arts Parking Structure (5 levels) Map 1, Site F</t>
  </si>
  <si>
    <t>Northwest Campus Hayes Early College: Parking Garage. (5 levels) Map 12, Site C</t>
  </si>
  <si>
    <t>Northwest Campus: Hayes Early College Parking Garage. (5 levels) Map 12, Site C</t>
  </si>
  <si>
    <t>Southeast College: Parking Garage: (6 levels) Map 14, Site D</t>
  </si>
  <si>
    <t>Admin Parking Garage (8 levels) Map 20, Site B</t>
  </si>
  <si>
    <t>10041 Cash Rd. Stafford, TX. 77477</t>
  </si>
  <si>
    <t>9910 Cash Rd. Stafford, TX. 77477</t>
  </si>
  <si>
    <t>13622 Stafford Road Stafford, TX. 77477</t>
  </si>
  <si>
    <t>13803 Bissonnet St. Houston, TX 77072</t>
  </si>
  <si>
    <t>1500 Holman St, Houston TX 77004</t>
  </si>
  <si>
    <t>Coleman College</t>
  </si>
  <si>
    <t>Central College</t>
  </si>
  <si>
    <t>Northwest College</t>
  </si>
  <si>
    <t xml:space="preserve">Northeast Campus </t>
  </si>
  <si>
    <t>Northeast –Northforest Campus</t>
  </si>
  <si>
    <t>Felix Fraga Campus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</si>
</sst>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quot;#,##0.00"/>
  </numFmts>
  <fonts count="18" x14ac:knownFonts="1">
    <font>
      <sz val="10"/>
      <color rgb="FF000000"/>
      <name val="Times New Roman"/>
      <charset val="204"/>
    </font>
    <font>
      <sz val="14"/>
      <name val="Tahoma"/>
    </font>
    <font>
      <sz val="8"/>
      <name val="Tahoma"/>
    </font>
    <font>
      <b/>
      <sz val="10"/>
      <name val="Tahoma"/>
    </font>
    <font>
      <b/>
      <sz val="8"/>
      <name val="Tahoma"/>
    </font>
    <font>
      <sz val="8"/>
      <color rgb="FF000000"/>
      <name val="Tahoma"/>
      <family val="2"/>
    </font>
    <font>
      <sz val="12"/>
      <color rgb="FF000000"/>
      <name val="Tahoma"/>
      <family val="2"/>
    </font>
    <font>
      <b/>
      <sz val="11"/>
      <name val="Tahoma"/>
    </font>
    <font>
      <sz val="14"/>
      <name val="Tahoma"/>
      <family val="2"/>
    </font>
    <font>
      <sz val="12"/>
      <name val="Arial"/>
      <family val="2"/>
    </font>
    <font>
      <sz val="8"/>
      <name val="Tahoma"/>
      <family val="2"/>
    </font>
    <font>
      <b/>
      <sz val="10"/>
      <name val="Tahoma"/>
      <family val="2"/>
    </font>
    <font>
      <b/>
      <sz val="8"/>
      <name val="Tahoma"/>
      <family val="2"/>
    </font>
    <font>
      <b/>
      <sz val="11"/>
      <name val="Tahoma"/>
      <family val="2"/>
    </font>
    <font>
      <sz val="10"/>
      <name val="Tahoma"/>
      <family val="2"/>
    </font>
    <font>
      <sz val="10"/>
      <color rgb="FF000000"/>
      <name val="Times New Roman"/>
      <family val="1"/>
    </font>
    <font>
      <b/>
      <sz val="14"/>
      <color rgb="FF000000"/>
      <name val="Times New Roman"/>
      <family val="1"/>
    </font>
    <font>
      <b/>
      <sz val="12"/>
      <name val="Tahoma"/>
      <family val="2"/>
    </font>
  </fonts>
  <fills count="4">
    <fill>
      <patternFill patternType="none"/>
    </fill>
    <fill>
      <patternFill patternType="gray125"/>
    </fill>
    <fill>
      <patternFill patternType="solid">
        <fgColor rgb="FFDBDBDB"/>
      </patternFill>
    </fill>
    <fill>
      <patternFill patternType="solid">
        <fgColor theme="0" tint="-0.14999847407452621"/>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1" xfId="0" applyFont="1" applyFill="1" applyBorder="1" applyAlignment="1">
      <alignment horizontal="left" vertical="top" wrapText="1"/>
    </xf>
    <xf numFmtId="0" fontId="0" fillId="2" borderId="1" xfId="0" applyFill="1" applyBorder="1" applyAlignment="1">
      <alignment horizontal="left" vertical="top" wrapText="1"/>
    </xf>
    <xf numFmtId="164" fontId="5" fillId="0" borderId="1" xfId="0" applyNumberFormat="1" applyFont="1" applyFill="1" applyBorder="1" applyAlignment="1">
      <alignment horizontal="center" vertical="top" wrapText="1"/>
    </xf>
    <xf numFmtId="0" fontId="7" fillId="0" borderId="0" xfId="0" applyFont="1" applyFill="1" applyBorder="1" applyAlignment="1">
      <alignment horizontal="left" vertical="top"/>
    </xf>
    <xf numFmtId="0" fontId="13" fillId="0" borderId="0" xfId="0" applyFont="1" applyFill="1" applyBorder="1" applyAlignment="1">
      <alignment horizontal="left" vertical="top"/>
    </xf>
    <xf numFmtId="0" fontId="11" fillId="0" borderId="0" xfId="0" applyFont="1" applyFill="1" applyBorder="1" applyAlignment="1">
      <alignment horizontal="left" vertical="top"/>
    </xf>
    <xf numFmtId="0" fontId="10" fillId="0" borderId="1" xfId="0" applyFont="1" applyFill="1" applyBorder="1" applyAlignment="1">
      <alignment horizontal="left" vertical="top" wrapText="1"/>
    </xf>
    <xf numFmtId="0" fontId="9" fillId="0" borderId="0" xfId="0" applyFont="1" applyFill="1" applyBorder="1" applyAlignment="1">
      <alignment horizontal="left" vertical="top"/>
    </xf>
    <xf numFmtId="0" fontId="2"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0" fillId="2" borderId="3" xfId="0" applyFill="1" applyBorder="1" applyAlignment="1">
      <alignment horizontal="left" vertical="top" wrapText="1"/>
    </xf>
    <xf numFmtId="164" fontId="5" fillId="0" borderId="3" xfId="0" applyNumberFormat="1" applyFont="1" applyFill="1" applyBorder="1" applyAlignment="1">
      <alignment horizontal="center" vertical="top" wrapText="1"/>
    </xf>
    <xf numFmtId="0" fontId="2" fillId="0" borderId="4" xfId="0" applyFont="1" applyFill="1" applyBorder="1" applyAlignment="1">
      <alignment horizontal="left" vertical="top" wrapText="1"/>
    </xf>
    <xf numFmtId="0" fontId="10"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0" fillId="2" borderId="6" xfId="0" applyFill="1" applyBorder="1" applyAlignment="1">
      <alignment horizontal="left" vertical="top" wrapText="1"/>
    </xf>
    <xf numFmtId="164" fontId="5" fillId="0" borderId="6" xfId="0"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0" fillId="2" borderId="8" xfId="0" applyFill="1" applyBorder="1" applyAlignment="1">
      <alignment horizontal="left" vertical="top" wrapText="1"/>
    </xf>
    <xf numFmtId="164" fontId="5" fillId="0" borderId="8" xfId="0" applyNumberFormat="1" applyFont="1" applyFill="1" applyBorder="1" applyAlignment="1">
      <alignment horizontal="center" vertical="top" wrapText="1"/>
    </xf>
    <xf numFmtId="0" fontId="2" fillId="0" borderId="8" xfId="0" applyFont="1" applyFill="1" applyBorder="1" applyAlignment="1">
      <alignment horizontal="left" vertical="top" wrapText="1"/>
    </xf>
    <xf numFmtId="0" fontId="0" fillId="0" borderId="0" xfId="0"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164" fontId="5" fillId="0" borderId="12" xfId="0" applyNumberFormat="1" applyFont="1" applyFill="1" applyBorder="1" applyAlignment="1">
      <alignment horizontal="center" vertical="top" wrapText="1"/>
    </xf>
    <xf numFmtId="164" fontId="5" fillId="0" borderId="13" xfId="0" applyNumberFormat="1" applyFont="1" applyFill="1" applyBorder="1" applyAlignment="1">
      <alignment horizontal="center" vertical="top" wrapText="1"/>
    </xf>
    <xf numFmtId="0" fontId="2" fillId="0" borderId="3" xfId="0" applyFont="1" applyFill="1" applyBorder="1" applyAlignment="1">
      <alignment horizontal="left" vertical="top" wrapText="1"/>
    </xf>
    <xf numFmtId="0" fontId="4" fillId="0" borderId="9" xfId="0" applyFont="1" applyFill="1" applyBorder="1" applyAlignment="1">
      <alignment horizontal="center" vertical="center" wrapText="1"/>
    </xf>
    <xf numFmtId="0" fontId="0" fillId="0" borderId="9" xfId="0" applyFill="1" applyBorder="1" applyAlignment="1">
      <alignment horizontal="left" vertical="top" textRotation="90" wrapText="1"/>
    </xf>
    <xf numFmtId="0" fontId="4" fillId="0" borderId="9" xfId="0" applyFont="1" applyFill="1" applyBorder="1" applyAlignment="1">
      <alignment horizontal="left" vertical="top" textRotation="90" wrapText="1"/>
    </xf>
    <xf numFmtId="0" fontId="11" fillId="0" borderId="0" xfId="0" applyFont="1" applyFill="1" applyBorder="1" applyAlignment="1">
      <alignment horizontal="left" vertical="top" wrapText="1"/>
    </xf>
    <xf numFmtId="0" fontId="10" fillId="0" borderId="15" xfId="0" applyFont="1" applyFill="1" applyBorder="1" applyAlignment="1">
      <alignment horizontal="left" vertical="top" wrapText="1"/>
    </xf>
    <xf numFmtId="164" fontId="5" fillId="0" borderId="16" xfId="0" applyNumberFormat="1" applyFont="1" applyFill="1" applyBorder="1" applyAlignment="1">
      <alignment horizontal="center" vertical="top" wrapText="1"/>
    </xf>
    <xf numFmtId="0" fontId="2" fillId="0" borderId="17" xfId="0" applyFont="1" applyFill="1" applyBorder="1" applyAlignment="1">
      <alignment horizontal="left" vertical="top" wrapText="1"/>
    </xf>
    <xf numFmtId="164" fontId="5" fillId="0" borderId="18" xfId="0" applyNumberFormat="1" applyFont="1" applyFill="1" applyBorder="1" applyAlignment="1">
      <alignment horizontal="center" vertical="top" wrapText="1"/>
    </xf>
    <xf numFmtId="0" fontId="0" fillId="2" borderId="18" xfId="0" applyFill="1" applyBorder="1" applyAlignment="1">
      <alignment horizontal="left" vertical="top" wrapText="1"/>
    </xf>
    <xf numFmtId="0" fontId="10" fillId="0" borderId="16" xfId="0" applyFont="1" applyFill="1" applyBorder="1" applyAlignment="1">
      <alignment horizontal="left" vertical="top" wrapText="1"/>
    </xf>
    <xf numFmtId="0" fontId="15" fillId="2" borderId="16"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20" xfId="0" applyFont="1" applyFill="1" applyBorder="1" applyAlignment="1">
      <alignment horizontal="left" vertical="top" wrapText="1"/>
    </xf>
    <xf numFmtId="164" fontId="5" fillId="0" borderId="20" xfId="0" applyNumberFormat="1" applyFont="1" applyFill="1" applyBorder="1" applyAlignment="1">
      <alignment horizontal="center" vertical="top" wrapText="1"/>
    </xf>
    <xf numFmtId="0" fontId="15" fillId="2" borderId="20"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8" xfId="0" applyFont="1" applyFill="1" applyBorder="1" applyAlignment="1">
      <alignment horizontal="left" vertical="top" wrapText="1"/>
    </xf>
    <xf numFmtId="0" fontId="15" fillId="2" borderId="18" xfId="0" applyFont="1" applyFill="1" applyBorder="1" applyAlignment="1">
      <alignment horizontal="left" vertical="top" wrapText="1"/>
    </xf>
    <xf numFmtId="0" fontId="2" fillId="0" borderId="19" xfId="0" applyFont="1" applyFill="1" applyBorder="1" applyAlignment="1">
      <alignment horizontal="left" vertical="top" wrapText="1"/>
    </xf>
    <xf numFmtId="0" fontId="5" fillId="0" borderId="20" xfId="0" applyFont="1" applyFill="1" applyBorder="1" applyAlignment="1">
      <alignment horizontal="left" vertical="top"/>
    </xf>
    <xf numFmtId="0" fontId="0" fillId="2" borderId="20" xfId="0" applyFill="1" applyBorder="1" applyAlignment="1">
      <alignment horizontal="left" vertical="top" wrapText="1"/>
    </xf>
    <xf numFmtId="0" fontId="5" fillId="0" borderId="18" xfId="0" applyFont="1" applyFill="1" applyBorder="1" applyAlignment="1">
      <alignment horizontal="left" vertical="top"/>
    </xf>
    <xf numFmtId="0" fontId="0" fillId="0" borderId="1" xfId="0" applyFill="1" applyBorder="1" applyAlignment="1">
      <alignment horizontal="center" vertical="center" wrapText="1"/>
    </xf>
    <xf numFmtId="164" fontId="6" fillId="0" borderId="3" xfId="0" applyNumberFormat="1"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Border="1" applyAlignment="1">
      <alignment horizontal="center" vertical="center"/>
    </xf>
    <xf numFmtId="0" fontId="0" fillId="0" borderId="3" xfId="0" applyFill="1" applyBorder="1" applyAlignment="1">
      <alignment horizontal="center" vertical="center" wrapText="1"/>
    </xf>
    <xf numFmtId="0" fontId="0" fillId="0" borderId="8"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1" xfId="0"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8" xfId="0" applyFont="1" applyFill="1" applyBorder="1" applyAlignment="1">
      <alignment horizontal="center" vertical="center"/>
    </xf>
    <xf numFmtId="0" fontId="16"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164" fontId="5" fillId="0" borderId="0" xfId="0" applyNumberFormat="1" applyFont="1" applyFill="1" applyBorder="1" applyAlignment="1">
      <alignment horizontal="center" vertical="top" wrapText="1"/>
    </xf>
    <xf numFmtId="0" fontId="0" fillId="0" borderId="16" xfId="0" applyFill="1" applyBorder="1" applyAlignment="1">
      <alignment horizontal="center" vertical="center" wrapText="1"/>
    </xf>
    <xf numFmtId="0" fontId="2"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0" fillId="2" borderId="22" xfId="0" applyFill="1" applyBorder="1" applyAlignment="1">
      <alignment horizontal="left" vertical="top" wrapText="1"/>
    </xf>
    <xf numFmtId="164" fontId="5" fillId="0" borderId="22" xfId="0" applyNumberFormat="1" applyFont="1" applyFill="1" applyBorder="1" applyAlignment="1">
      <alignment horizontal="center" vertical="top" wrapText="1"/>
    </xf>
    <xf numFmtId="0" fontId="0" fillId="0" borderId="22" xfId="0" applyFill="1" applyBorder="1" applyAlignment="1">
      <alignment horizontal="center" vertical="center" wrapText="1"/>
    </xf>
    <xf numFmtId="0" fontId="2" fillId="0" borderId="15" xfId="0" applyFont="1" applyFill="1" applyBorder="1" applyAlignment="1">
      <alignment horizontal="left" vertical="top" wrapText="1"/>
    </xf>
    <xf numFmtId="0" fontId="10" fillId="0" borderId="2" xfId="0" applyFont="1" applyFill="1" applyBorder="1" applyAlignment="1">
      <alignment horizontal="left" vertical="top" wrapText="1"/>
    </xf>
    <xf numFmtId="0" fontId="5" fillId="0" borderId="0" xfId="0" applyFont="1" applyFill="1" applyBorder="1" applyAlignment="1">
      <alignment horizontal="left" vertical="top"/>
    </xf>
    <xf numFmtId="165" fontId="0" fillId="0" borderId="0" xfId="0" applyNumberFormat="1" applyFill="1" applyBorder="1" applyAlignment="1">
      <alignment horizontal="center" vertical="center"/>
    </xf>
    <xf numFmtId="165" fontId="4" fillId="0" borderId="14" xfId="0" applyNumberFormat="1" applyFont="1" applyFill="1" applyBorder="1" applyAlignment="1">
      <alignment horizontal="center" vertical="center" textRotation="90" wrapText="1"/>
    </xf>
    <xf numFmtId="165" fontId="5" fillId="0" borderId="27" xfId="0" applyNumberFormat="1" applyFont="1" applyFill="1" applyBorder="1" applyAlignment="1">
      <alignment horizontal="center" vertical="center" wrapText="1"/>
    </xf>
    <xf numFmtId="165" fontId="5" fillId="0" borderId="28" xfId="0" applyNumberFormat="1" applyFont="1" applyFill="1" applyBorder="1" applyAlignment="1">
      <alignment horizontal="center" vertical="center" wrapText="1"/>
    </xf>
    <xf numFmtId="165" fontId="5" fillId="0" borderId="29" xfId="0" applyNumberFormat="1"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165" fontId="5" fillId="0" borderId="30" xfId="0" applyNumberFormat="1" applyFont="1" applyFill="1" applyBorder="1" applyAlignment="1">
      <alignment horizontal="center" vertical="center" wrapText="1"/>
    </xf>
    <xf numFmtId="165" fontId="5" fillId="0" borderId="23" xfId="0" applyNumberFormat="1" applyFont="1" applyFill="1" applyBorder="1" applyAlignment="1">
      <alignment horizontal="center" vertical="center" wrapText="1"/>
    </xf>
    <xf numFmtId="165" fontId="5" fillId="0" borderId="24" xfId="0" applyNumberFormat="1" applyFont="1" applyFill="1" applyBorder="1" applyAlignment="1">
      <alignment horizontal="center" vertical="center" wrapText="1"/>
    </xf>
    <xf numFmtId="165" fontId="5" fillId="0" borderId="26" xfId="0" applyNumberFormat="1" applyFont="1" applyFill="1" applyBorder="1" applyAlignment="1">
      <alignment horizontal="center" vertical="center" wrapText="1"/>
    </xf>
    <xf numFmtId="165" fontId="5" fillId="0" borderId="25" xfId="0" applyNumberFormat="1" applyFont="1" applyFill="1" applyBorder="1" applyAlignment="1">
      <alignment horizontal="center" vertical="center" wrapText="1"/>
    </xf>
    <xf numFmtId="165" fontId="0" fillId="0" borderId="0" xfId="0" applyNumberFormat="1" applyFill="1" applyBorder="1" applyAlignment="1">
      <alignment horizontal="center" vertical="center" wrapText="1"/>
    </xf>
    <xf numFmtId="165" fontId="5" fillId="0" borderId="31" xfId="0" applyNumberFormat="1" applyFont="1" applyFill="1" applyBorder="1" applyAlignment="1">
      <alignment horizontal="center" vertical="center" wrapText="1"/>
    </xf>
    <xf numFmtId="0" fontId="12" fillId="0" borderId="9" xfId="0" applyFont="1" applyFill="1" applyBorder="1" applyAlignment="1">
      <alignment horizontal="left" vertical="top" wrapText="1"/>
    </xf>
    <xf numFmtId="0" fontId="10" fillId="0" borderId="5" xfId="0" applyFont="1" applyFill="1" applyBorder="1" applyAlignment="1">
      <alignment horizontal="left" vertical="top" wrapText="1"/>
    </xf>
    <xf numFmtId="0" fontId="13"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5" fillId="0" borderId="16" xfId="0" applyFont="1" applyFill="1" applyBorder="1" applyAlignment="1">
      <alignment horizontal="left" vertical="top" wrapText="1"/>
    </xf>
    <xf numFmtId="0" fontId="10" fillId="0" borderId="7" xfId="0" applyFont="1" applyFill="1" applyBorder="1" applyAlignment="1">
      <alignment horizontal="left" vertical="top" wrapText="1"/>
    </xf>
    <xf numFmtId="0" fontId="0" fillId="3" borderId="20" xfId="0" applyFill="1" applyBorder="1" applyAlignment="1">
      <alignment horizontal="left" vertical="top" wrapText="1"/>
    </xf>
    <xf numFmtId="0" fontId="0" fillId="3" borderId="16" xfId="0" applyFill="1" applyBorder="1" applyAlignment="1">
      <alignment horizontal="left" vertical="top" wrapText="1"/>
    </xf>
    <xf numFmtId="0" fontId="0" fillId="3" borderId="18" xfId="0" applyFill="1" applyBorder="1" applyAlignment="1">
      <alignment horizontal="left" vertical="top" wrapText="1"/>
    </xf>
    <xf numFmtId="165" fontId="0" fillId="0" borderId="0" xfId="0" applyNumberFormat="1" applyFill="1" applyBorder="1" applyAlignment="1">
      <alignment horizontal="left" vertical="top"/>
    </xf>
    <xf numFmtId="165" fontId="16" fillId="0" borderId="0" xfId="0" applyNumberFormat="1" applyFont="1" applyFill="1" applyBorder="1" applyAlignment="1">
      <alignment horizontal="center" vertical="center"/>
    </xf>
    <xf numFmtId="0" fontId="17"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0" fillId="0" borderId="22" xfId="0" applyFill="1" applyBorder="1" applyAlignment="1">
      <alignment horizontal="left" vertical="top" textRotation="90" wrapText="1"/>
    </xf>
    <xf numFmtId="0" fontId="4" fillId="0" borderId="22" xfId="0" applyFont="1" applyFill="1" applyBorder="1" applyAlignment="1">
      <alignment horizontal="left" vertical="top" textRotation="90" wrapText="1"/>
    </xf>
    <xf numFmtId="165" fontId="4" fillId="0" borderId="23" xfId="0" applyNumberFormat="1" applyFont="1" applyFill="1" applyBorder="1" applyAlignment="1">
      <alignment horizontal="center" vertical="center" textRotation="90"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7"/>
  <sheetViews>
    <sheetView tabSelected="1" zoomScaleNormal="100" workbookViewId="0">
      <selection activeCell="A5" sqref="A5"/>
    </sheetView>
  </sheetViews>
  <sheetFormatPr defaultRowHeight="13" x14ac:dyDescent="0.3"/>
  <cols>
    <col min="1" max="1" width="71.19921875" customWidth="1"/>
    <col min="2" max="2" width="39.19921875" customWidth="1"/>
    <col min="3" max="4" width="8" customWidth="1"/>
    <col min="5" max="5" width="5.796875" customWidth="1"/>
    <col min="6" max="6" width="8" customWidth="1"/>
    <col min="7" max="7" width="28.19921875" style="82" customWidth="1"/>
  </cols>
  <sheetData>
    <row r="1" spans="1:8" ht="21" customHeight="1" x14ac:dyDescent="0.3">
      <c r="A1" s="1" t="s">
        <v>0</v>
      </c>
    </row>
    <row r="2" spans="1:8" ht="21" customHeight="1" x14ac:dyDescent="0.3">
      <c r="A2" s="10" t="s">
        <v>107</v>
      </c>
    </row>
    <row r="3" spans="1:8" ht="42.75" customHeight="1" thickBot="1" x14ac:dyDescent="0.35">
      <c r="A3" s="107" t="s">
        <v>79</v>
      </c>
      <c r="B3" s="107"/>
      <c r="C3" s="107"/>
      <c r="D3" s="107"/>
      <c r="E3" s="107"/>
      <c r="F3" s="107"/>
      <c r="G3" s="107"/>
    </row>
    <row r="4" spans="1:8" ht="48.75" customHeight="1" thickBot="1" x14ac:dyDescent="0.35">
      <c r="A4" s="109" t="s">
        <v>1</v>
      </c>
      <c r="B4" s="110" t="s">
        <v>2</v>
      </c>
      <c r="C4" s="111" t="s">
        <v>3</v>
      </c>
      <c r="D4" s="111" t="s">
        <v>4</v>
      </c>
      <c r="E4" s="112" t="s">
        <v>5</v>
      </c>
      <c r="F4" s="112" t="s">
        <v>6</v>
      </c>
      <c r="G4" s="113" t="s">
        <v>7</v>
      </c>
    </row>
    <row r="5" spans="1:8" ht="28.5" customHeight="1" thickBot="1" x14ac:dyDescent="0.35">
      <c r="A5" s="36" t="s">
        <v>108</v>
      </c>
      <c r="B5" s="33"/>
      <c r="C5" s="34"/>
      <c r="D5" s="34"/>
      <c r="E5" s="35"/>
      <c r="F5" s="35"/>
      <c r="G5" s="83"/>
    </row>
    <row r="6" spans="1:8" ht="14.15" customHeight="1" x14ac:dyDescent="0.3">
      <c r="A6" s="11" t="s">
        <v>8</v>
      </c>
      <c r="B6" s="12" t="s">
        <v>84</v>
      </c>
      <c r="C6" s="13"/>
      <c r="D6" s="14">
        <v>12</v>
      </c>
      <c r="E6" s="14">
        <v>2</v>
      </c>
      <c r="F6" s="56"/>
      <c r="G6" s="84">
        <f>D6*E6*F6</f>
        <v>0</v>
      </c>
    </row>
    <row r="7" spans="1:8" ht="14.15" customHeight="1" x14ac:dyDescent="0.3">
      <c r="A7" s="16" t="s">
        <v>138</v>
      </c>
      <c r="B7" s="9" t="s">
        <v>87</v>
      </c>
      <c r="C7" s="4"/>
      <c r="D7" s="5">
        <v>12</v>
      </c>
      <c r="E7" s="5">
        <v>2</v>
      </c>
      <c r="F7" s="55"/>
      <c r="G7" s="85">
        <f t="shared" ref="G7:G11" si="0">D7*E7*F7</f>
        <v>0</v>
      </c>
    </row>
    <row r="8" spans="1:8" ht="14.15" customHeight="1" x14ac:dyDescent="0.3">
      <c r="A8" s="15" t="s">
        <v>10</v>
      </c>
      <c r="B8" s="9" t="s">
        <v>88</v>
      </c>
      <c r="C8" s="4"/>
      <c r="D8" s="5">
        <v>12</v>
      </c>
      <c r="E8" s="5">
        <v>2</v>
      </c>
      <c r="F8" s="55"/>
      <c r="G8" s="85">
        <f t="shared" si="0"/>
        <v>0</v>
      </c>
    </row>
    <row r="9" spans="1:8" ht="14.15" customHeight="1" x14ac:dyDescent="0.3">
      <c r="A9" s="15" t="s">
        <v>11</v>
      </c>
      <c r="B9" s="9" t="s">
        <v>89</v>
      </c>
      <c r="C9" s="4"/>
      <c r="D9" s="5">
        <v>12</v>
      </c>
      <c r="E9" s="5">
        <v>2</v>
      </c>
      <c r="F9" s="55"/>
      <c r="G9" s="85">
        <f t="shared" si="0"/>
        <v>0</v>
      </c>
    </row>
    <row r="10" spans="1:8" ht="14.15" customHeight="1" x14ac:dyDescent="0.3">
      <c r="A10" s="16" t="s">
        <v>90</v>
      </c>
      <c r="B10" s="9" t="s">
        <v>91</v>
      </c>
      <c r="C10" s="4"/>
      <c r="D10" s="5">
        <v>12</v>
      </c>
      <c r="E10" s="5">
        <v>2</v>
      </c>
      <c r="F10" s="55"/>
      <c r="G10" s="85">
        <f t="shared" si="0"/>
        <v>0</v>
      </c>
    </row>
    <row r="11" spans="1:8" ht="14.15" customHeight="1" thickBot="1" x14ac:dyDescent="0.35">
      <c r="A11" s="96" t="s">
        <v>134</v>
      </c>
      <c r="B11" s="18" t="s">
        <v>92</v>
      </c>
      <c r="C11" s="19"/>
      <c r="D11" s="20">
        <v>12</v>
      </c>
      <c r="E11" s="20">
        <v>2</v>
      </c>
      <c r="F11" s="57"/>
      <c r="G11" s="86">
        <f t="shared" si="0"/>
        <v>0</v>
      </c>
    </row>
    <row r="12" spans="1:8" ht="14.15" customHeight="1" x14ac:dyDescent="0.3">
      <c r="A12" s="70"/>
      <c r="B12" s="71"/>
      <c r="C12" s="27"/>
      <c r="D12" s="72"/>
      <c r="E12" s="72"/>
      <c r="F12" s="63"/>
      <c r="G12" s="87">
        <f>SUM(G6:G11)</f>
        <v>0</v>
      </c>
      <c r="H12" s="104"/>
    </row>
    <row r="13" spans="1:8" ht="15" customHeight="1" thickBot="1" x14ac:dyDescent="0.35">
      <c r="A13" s="2" t="s">
        <v>12</v>
      </c>
      <c r="F13" s="58"/>
    </row>
    <row r="14" spans="1:8" ht="14.15" customHeight="1" x14ac:dyDescent="0.3">
      <c r="A14" s="11" t="s">
        <v>13</v>
      </c>
      <c r="B14" s="12" t="s">
        <v>85</v>
      </c>
      <c r="C14" s="13"/>
      <c r="D14" s="14">
        <v>12</v>
      </c>
      <c r="E14" s="14">
        <v>1</v>
      </c>
      <c r="F14" s="59"/>
      <c r="G14" s="84">
        <f>D14*E14*F14</f>
        <v>0</v>
      </c>
    </row>
    <row r="15" spans="1:8" ht="14.15" customHeight="1" thickBot="1" x14ac:dyDescent="0.35">
      <c r="A15" s="17" t="s">
        <v>14</v>
      </c>
      <c r="B15" s="21" t="s">
        <v>9</v>
      </c>
      <c r="C15" s="19"/>
      <c r="D15" s="20">
        <v>12</v>
      </c>
      <c r="E15" s="20">
        <v>1</v>
      </c>
      <c r="F15" s="57"/>
      <c r="G15" s="86">
        <f>D15*E15*F15</f>
        <v>0</v>
      </c>
    </row>
    <row r="16" spans="1:8" ht="14.15" customHeight="1" x14ac:dyDescent="0.3">
      <c r="A16" s="70"/>
      <c r="B16" s="70"/>
      <c r="C16" s="27"/>
      <c r="D16" s="72"/>
      <c r="E16" s="72"/>
      <c r="F16" s="63"/>
      <c r="G16" s="87">
        <f>SUM(G14:G15)</f>
        <v>0</v>
      </c>
      <c r="H16" s="104"/>
    </row>
    <row r="17" spans="1:8" ht="15" customHeight="1" x14ac:dyDescent="0.3">
      <c r="A17" s="2" t="s">
        <v>15</v>
      </c>
      <c r="F17" s="58"/>
    </row>
    <row r="18" spans="1:8" ht="14.15" customHeight="1" thickBot="1" x14ac:dyDescent="0.35">
      <c r="A18" s="108" t="s">
        <v>16</v>
      </c>
      <c r="B18" s="108"/>
      <c r="C18" s="108"/>
      <c r="D18" s="108"/>
      <c r="E18" s="108"/>
      <c r="F18" s="108"/>
      <c r="G18" s="108"/>
    </row>
    <row r="19" spans="1:8" ht="14.15" customHeight="1" thickBot="1" x14ac:dyDescent="0.35">
      <c r="A19" s="22" t="s">
        <v>17</v>
      </c>
      <c r="B19" s="23" t="s">
        <v>86</v>
      </c>
      <c r="C19" s="24"/>
      <c r="D19" s="25">
        <v>12</v>
      </c>
      <c r="E19" s="25">
        <v>1</v>
      </c>
      <c r="F19" s="60"/>
      <c r="G19" s="88">
        <f>D19*E19*F19</f>
        <v>0</v>
      </c>
    </row>
    <row r="20" spans="1:8" ht="14.15" customHeight="1" x14ac:dyDescent="0.3">
      <c r="A20" s="70"/>
      <c r="B20" s="71"/>
      <c r="C20" s="27"/>
      <c r="D20" s="72"/>
      <c r="E20" s="72"/>
      <c r="F20" s="63"/>
      <c r="G20" s="87">
        <f>SUM(G19)</f>
        <v>0</v>
      </c>
      <c r="H20" s="104"/>
    </row>
    <row r="21" spans="1:8" ht="14.15" customHeight="1" thickBot="1" x14ac:dyDescent="0.35">
      <c r="A21" s="98" t="s">
        <v>122</v>
      </c>
      <c r="B21" s="27"/>
      <c r="C21" s="27"/>
      <c r="D21" s="27"/>
      <c r="E21" s="27"/>
      <c r="F21" s="63"/>
      <c r="G21" s="93"/>
    </row>
    <row r="22" spans="1:8" ht="14.15" customHeight="1" thickBot="1" x14ac:dyDescent="0.35">
      <c r="A22" s="22" t="s">
        <v>18</v>
      </c>
      <c r="B22" s="23" t="s">
        <v>93</v>
      </c>
      <c r="C22" s="24"/>
      <c r="D22" s="25">
        <v>12</v>
      </c>
      <c r="E22" s="25">
        <v>1</v>
      </c>
      <c r="F22" s="60"/>
      <c r="G22" s="88">
        <f>D22*E22*F22</f>
        <v>0</v>
      </c>
    </row>
    <row r="23" spans="1:8" ht="14.15" customHeight="1" x14ac:dyDescent="0.3">
      <c r="A23" s="70"/>
      <c r="B23" s="71"/>
      <c r="C23" s="27"/>
      <c r="D23" s="72"/>
      <c r="E23" s="72"/>
      <c r="F23" s="63"/>
      <c r="G23" s="87">
        <f>SUM(G22)</f>
        <v>0</v>
      </c>
      <c r="H23" s="104"/>
    </row>
    <row r="24" spans="1:8" ht="14.15" customHeight="1" thickBot="1" x14ac:dyDescent="0.35">
      <c r="A24" s="95" t="s">
        <v>123</v>
      </c>
      <c r="B24" s="71"/>
      <c r="C24" s="27"/>
      <c r="D24" s="72"/>
      <c r="E24" s="72"/>
      <c r="F24" s="63"/>
      <c r="G24" s="87"/>
    </row>
    <row r="25" spans="1:8" ht="14.15" customHeight="1" thickBot="1" x14ac:dyDescent="0.35">
      <c r="A25" s="74" t="s">
        <v>124</v>
      </c>
      <c r="B25" s="75" t="s">
        <v>85</v>
      </c>
      <c r="C25" s="76"/>
      <c r="D25" s="77">
        <v>12</v>
      </c>
      <c r="E25" s="77">
        <v>1</v>
      </c>
      <c r="F25" s="78"/>
      <c r="G25" s="89">
        <f>F25*E25*D25</f>
        <v>0</v>
      </c>
    </row>
    <row r="26" spans="1:8" ht="14.15" customHeight="1" x14ac:dyDescent="0.3">
      <c r="A26" s="70"/>
      <c r="B26" s="71"/>
      <c r="C26" s="27"/>
      <c r="D26" s="72"/>
      <c r="E26" s="72"/>
      <c r="F26" s="63"/>
      <c r="G26" s="87">
        <f>SUM(G25)</f>
        <v>0</v>
      </c>
      <c r="H26" s="104"/>
    </row>
    <row r="27" spans="1:8" ht="15" customHeight="1" x14ac:dyDescent="0.3">
      <c r="A27" s="2" t="s">
        <v>19</v>
      </c>
      <c r="F27" s="58"/>
    </row>
    <row r="28" spans="1:8" ht="16" customHeight="1" thickBot="1" x14ac:dyDescent="0.35">
      <c r="A28" s="6" t="s">
        <v>20</v>
      </c>
      <c r="F28" s="58"/>
    </row>
    <row r="29" spans="1:8" ht="14.15" customHeight="1" x14ac:dyDescent="0.3">
      <c r="A29" s="80" t="s">
        <v>137</v>
      </c>
      <c r="B29" s="12" t="s">
        <v>84</v>
      </c>
      <c r="C29" s="13"/>
      <c r="D29" s="14">
        <v>4</v>
      </c>
      <c r="E29" s="14">
        <v>1</v>
      </c>
      <c r="F29" s="59"/>
      <c r="G29" s="84">
        <f>D29*E29*F29</f>
        <v>0</v>
      </c>
    </row>
    <row r="30" spans="1:8" ht="14.15" customHeight="1" x14ac:dyDescent="0.3">
      <c r="A30" s="16" t="s">
        <v>139</v>
      </c>
      <c r="B30" s="9" t="s">
        <v>87</v>
      </c>
      <c r="C30" s="4"/>
      <c r="D30" s="5">
        <v>4</v>
      </c>
      <c r="E30" s="5">
        <v>1</v>
      </c>
      <c r="F30" s="55"/>
      <c r="G30" s="85">
        <f t="shared" ref="G30:G34" si="1">D30*E30*F30</f>
        <v>0</v>
      </c>
    </row>
    <row r="31" spans="1:8" ht="14.15" customHeight="1" x14ac:dyDescent="0.3">
      <c r="A31" s="16" t="s">
        <v>140</v>
      </c>
      <c r="B31" s="9" t="s">
        <v>88</v>
      </c>
      <c r="C31" s="4"/>
      <c r="D31" s="5">
        <v>4</v>
      </c>
      <c r="E31" s="5">
        <v>1</v>
      </c>
      <c r="F31" s="55"/>
      <c r="G31" s="85">
        <f t="shared" si="1"/>
        <v>0</v>
      </c>
    </row>
    <row r="32" spans="1:8" ht="14.15" customHeight="1" x14ac:dyDescent="0.3">
      <c r="A32" s="16" t="s">
        <v>141</v>
      </c>
      <c r="B32" s="9" t="s">
        <v>89</v>
      </c>
      <c r="C32" s="4"/>
      <c r="D32" s="5">
        <v>4</v>
      </c>
      <c r="E32" s="5">
        <v>1</v>
      </c>
      <c r="F32" s="55"/>
      <c r="G32" s="85">
        <f t="shared" si="1"/>
        <v>0</v>
      </c>
    </row>
    <row r="33" spans="1:8" ht="14.15" customHeight="1" x14ac:dyDescent="0.3">
      <c r="A33" s="16" t="s">
        <v>136</v>
      </c>
      <c r="B33" s="9" t="s">
        <v>91</v>
      </c>
      <c r="C33" s="4"/>
      <c r="D33" s="5">
        <v>4</v>
      </c>
      <c r="E33" s="5">
        <v>1</v>
      </c>
      <c r="F33" s="55"/>
      <c r="G33" s="85">
        <f t="shared" si="1"/>
        <v>0</v>
      </c>
    </row>
    <row r="34" spans="1:8" ht="13" customHeight="1" thickBot="1" x14ac:dyDescent="0.35">
      <c r="A34" s="96" t="s">
        <v>133</v>
      </c>
      <c r="B34" s="18" t="s">
        <v>92</v>
      </c>
      <c r="C34" s="19"/>
      <c r="D34" s="20">
        <v>4</v>
      </c>
      <c r="E34" s="20">
        <v>1</v>
      </c>
      <c r="F34" s="57"/>
      <c r="G34" s="86">
        <f t="shared" si="1"/>
        <v>0</v>
      </c>
    </row>
    <row r="35" spans="1:8" ht="13" customHeight="1" x14ac:dyDescent="0.3">
      <c r="A35" s="70"/>
      <c r="B35" s="71"/>
      <c r="C35" s="27"/>
      <c r="D35" s="72"/>
      <c r="E35" s="72"/>
      <c r="F35" s="63"/>
      <c r="G35" s="87">
        <f>SUM(G29:G34)</f>
        <v>0</v>
      </c>
      <c r="H35" s="104"/>
    </row>
    <row r="36" spans="1:8" ht="15" customHeight="1" thickBot="1" x14ac:dyDescent="0.35">
      <c r="A36" s="8" t="s">
        <v>83</v>
      </c>
      <c r="F36" s="58"/>
    </row>
    <row r="37" spans="1:8" ht="14.15" customHeight="1" x14ac:dyDescent="0.3">
      <c r="A37" s="11" t="s">
        <v>21</v>
      </c>
      <c r="B37" s="12" t="s">
        <v>85</v>
      </c>
      <c r="C37" s="13"/>
      <c r="D37" s="14">
        <v>4</v>
      </c>
      <c r="E37" s="14">
        <v>1</v>
      </c>
      <c r="F37" s="59"/>
      <c r="G37" s="84">
        <f>D37*E37*F37</f>
        <v>0</v>
      </c>
    </row>
    <row r="38" spans="1:8" ht="14.15" customHeight="1" thickBot="1" x14ac:dyDescent="0.35">
      <c r="A38" s="17" t="s">
        <v>22</v>
      </c>
      <c r="B38" s="21" t="s">
        <v>9</v>
      </c>
      <c r="C38" s="19"/>
      <c r="D38" s="20">
        <v>4</v>
      </c>
      <c r="E38" s="20">
        <v>1</v>
      </c>
      <c r="F38" s="57"/>
      <c r="G38" s="86">
        <f>D38*E38*F38</f>
        <v>0</v>
      </c>
    </row>
    <row r="39" spans="1:8" ht="14.15" customHeight="1" x14ac:dyDescent="0.3">
      <c r="A39" s="70"/>
      <c r="B39" s="70"/>
      <c r="C39" s="27"/>
      <c r="D39" s="72"/>
      <c r="E39" s="72"/>
      <c r="F39" s="63"/>
      <c r="G39" s="87">
        <f>SUM(G37:G38)</f>
        <v>0</v>
      </c>
      <c r="H39" s="104"/>
    </row>
    <row r="40" spans="1:8" ht="22.5" customHeight="1" x14ac:dyDescent="0.3">
      <c r="A40" s="70"/>
      <c r="B40" s="70"/>
      <c r="C40" s="27"/>
      <c r="D40" s="72"/>
      <c r="E40" s="72"/>
      <c r="F40" s="63"/>
      <c r="G40" s="87"/>
    </row>
    <row r="41" spans="1:8" ht="16" customHeight="1" x14ac:dyDescent="0.3">
      <c r="A41" s="6" t="s">
        <v>23</v>
      </c>
      <c r="F41" s="58"/>
    </row>
    <row r="42" spans="1:8" ht="16" customHeight="1" x14ac:dyDescent="0.3">
      <c r="A42" s="6"/>
      <c r="F42" s="58"/>
    </row>
    <row r="43" spans="1:8" ht="15" customHeight="1" thickBot="1" x14ac:dyDescent="0.35">
      <c r="A43" s="7" t="s">
        <v>147</v>
      </c>
      <c r="F43" s="58"/>
    </row>
    <row r="44" spans="1:8" ht="14.15" customHeight="1" x14ac:dyDescent="0.3">
      <c r="A44" s="51" t="s">
        <v>24</v>
      </c>
      <c r="B44" s="52" t="s">
        <v>95</v>
      </c>
      <c r="C44" s="46">
        <v>12</v>
      </c>
      <c r="D44" s="53"/>
      <c r="E44" s="46">
        <v>1</v>
      </c>
      <c r="F44" s="61"/>
      <c r="G44" s="90">
        <f>C44*E44*F44</f>
        <v>0</v>
      </c>
    </row>
    <row r="45" spans="1:8" ht="14.15" customHeight="1" thickBot="1" x14ac:dyDescent="0.35">
      <c r="A45" s="39" t="s">
        <v>25</v>
      </c>
      <c r="B45" s="54" t="s">
        <v>96</v>
      </c>
      <c r="C45" s="40">
        <v>12</v>
      </c>
      <c r="D45" s="41"/>
      <c r="E45" s="40">
        <v>1</v>
      </c>
      <c r="F45" s="62"/>
      <c r="G45" s="91">
        <f>C45*E45*F45</f>
        <v>0</v>
      </c>
    </row>
    <row r="46" spans="1:8" ht="14.15" customHeight="1" x14ac:dyDescent="0.3">
      <c r="A46" s="70"/>
      <c r="B46" s="81"/>
      <c r="C46" s="72"/>
      <c r="D46" s="27"/>
      <c r="E46" s="72"/>
      <c r="F46" s="63"/>
      <c r="G46" s="87">
        <f>SUM(G44:G45)</f>
        <v>0</v>
      </c>
      <c r="H46" s="104"/>
    </row>
    <row r="47" spans="1:8" ht="14.15" customHeight="1" thickBot="1" x14ac:dyDescent="0.35">
      <c r="A47" s="97" t="s">
        <v>148</v>
      </c>
      <c r="B47" s="27"/>
      <c r="C47" s="27"/>
      <c r="D47" s="27"/>
      <c r="E47" s="27"/>
      <c r="F47" s="63"/>
      <c r="G47" s="93"/>
    </row>
    <row r="48" spans="1:8" ht="14.15" customHeight="1" x14ac:dyDescent="0.3">
      <c r="A48" s="44" t="s">
        <v>126</v>
      </c>
      <c r="B48" s="45" t="s">
        <v>98</v>
      </c>
      <c r="C48" s="46">
        <v>12</v>
      </c>
      <c r="D48" s="101"/>
      <c r="E48" s="46">
        <v>1</v>
      </c>
      <c r="F48" s="61"/>
      <c r="G48" s="90">
        <f t="shared" ref="G48" si="2">C48*E48*F48</f>
        <v>0</v>
      </c>
    </row>
    <row r="49" spans="1:8" ht="14.15" customHeight="1" x14ac:dyDescent="0.3">
      <c r="A49" s="79" t="s">
        <v>26</v>
      </c>
      <c r="B49" s="42" t="s">
        <v>94</v>
      </c>
      <c r="C49" s="38">
        <v>12</v>
      </c>
      <c r="D49" s="102"/>
      <c r="E49" s="38">
        <v>1</v>
      </c>
      <c r="F49" s="73"/>
      <c r="G49" s="92">
        <f>C49*E49*F49</f>
        <v>0</v>
      </c>
    </row>
    <row r="50" spans="1:8" ht="14.15" customHeight="1" x14ac:dyDescent="0.3">
      <c r="A50" s="79" t="s">
        <v>127</v>
      </c>
      <c r="B50" s="42" t="s">
        <v>101</v>
      </c>
      <c r="C50" s="38">
        <v>12</v>
      </c>
      <c r="D50" s="102"/>
      <c r="E50" s="38">
        <v>1</v>
      </c>
      <c r="F50" s="73"/>
      <c r="G50" s="92">
        <f>C50*E50*F50</f>
        <v>0</v>
      </c>
    </row>
    <row r="51" spans="1:8" ht="14.15" customHeight="1" x14ac:dyDescent="0.3">
      <c r="A51" s="79" t="s">
        <v>31</v>
      </c>
      <c r="B51" s="42" t="s">
        <v>101</v>
      </c>
      <c r="C51" s="38">
        <v>12</v>
      </c>
      <c r="D51" s="102"/>
      <c r="E51" s="38">
        <v>1</v>
      </c>
      <c r="F51" s="73"/>
      <c r="G51" s="92">
        <f t="shared" ref="G51:G53" si="3">C51*E51*F51</f>
        <v>0</v>
      </c>
    </row>
    <row r="52" spans="1:8" ht="14.15" customHeight="1" x14ac:dyDescent="0.3">
      <c r="A52" s="79" t="s">
        <v>28</v>
      </c>
      <c r="B52" s="42" t="s">
        <v>97</v>
      </c>
      <c r="C52" s="38">
        <v>12</v>
      </c>
      <c r="D52" s="102"/>
      <c r="E52" s="38">
        <v>1</v>
      </c>
      <c r="F52" s="73"/>
      <c r="G52" s="92">
        <f t="shared" si="3"/>
        <v>0</v>
      </c>
    </row>
    <row r="53" spans="1:8" ht="14.15" customHeight="1" x14ac:dyDescent="0.3">
      <c r="A53" s="79" t="s">
        <v>128</v>
      </c>
      <c r="B53" s="42" t="s">
        <v>129</v>
      </c>
      <c r="C53" s="38">
        <v>12</v>
      </c>
      <c r="D53" s="102"/>
      <c r="E53" s="38">
        <v>1</v>
      </c>
      <c r="F53" s="73"/>
      <c r="G53" s="92">
        <f t="shared" si="3"/>
        <v>0</v>
      </c>
    </row>
    <row r="54" spans="1:8" ht="14.15" customHeight="1" x14ac:dyDescent="0.3">
      <c r="A54" s="79" t="s">
        <v>27</v>
      </c>
      <c r="B54" s="99" t="s">
        <v>146</v>
      </c>
      <c r="C54" s="73">
        <v>12</v>
      </c>
      <c r="D54" s="102"/>
      <c r="E54" s="73">
        <v>1</v>
      </c>
      <c r="F54" s="73"/>
      <c r="G54" s="92">
        <f t="shared" ref="G54" si="4">C54*E54*F54</f>
        <v>0</v>
      </c>
    </row>
    <row r="55" spans="1:8" ht="14.15" customHeight="1" x14ac:dyDescent="0.3">
      <c r="A55" s="37" t="s">
        <v>120</v>
      </c>
      <c r="B55" s="42" t="s">
        <v>102</v>
      </c>
      <c r="C55" s="38">
        <v>12</v>
      </c>
      <c r="D55" s="102"/>
      <c r="E55" s="38">
        <v>1</v>
      </c>
      <c r="F55" s="73"/>
      <c r="G55" s="92">
        <f t="shared" ref="G55" si="5">C55*E55*F55</f>
        <v>0</v>
      </c>
    </row>
    <row r="56" spans="1:8" ht="14.15" customHeight="1" x14ac:dyDescent="0.3">
      <c r="A56" s="79" t="s">
        <v>29</v>
      </c>
      <c r="B56" s="42" t="s">
        <v>99</v>
      </c>
      <c r="C56" s="38">
        <v>12</v>
      </c>
      <c r="D56" s="102"/>
      <c r="E56" s="38">
        <v>1</v>
      </c>
      <c r="F56" s="73"/>
      <c r="G56" s="92">
        <f t="shared" ref="G56:G57" si="6">C56*E56*F56</f>
        <v>0</v>
      </c>
    </row>
    <row r="57" spans="1:8" ht="14.15" customHeight="1" x14ac:dyDescent="0.3">
      <c r="A57" s="37" t="s">
        <v>125</v>
      </c>
      <c r="B57" s="42" t="s">
        <v>130</v>
      </c>
      <c r="C57" s="38">
        <v>12</v>
      </c>
      <c r="D57" s="102"/>
      <c r="E57" s="38">
        <v>1</v>
      </c>
      <c r="F57" s="73"/>
      <c r="G57" s="92">
        <f t="shared" si="6"/>
        <v>0</v>
      </c>
    </row>
    <row r="58" spans="1:8" ht="14.15" customHeight="1" x14ac:dyDescent="0.3">
      <c r="A58" s="79" t="s">
        <v>30</v>
      </c>
      <c r="B58" s="42" t="s">
        <v>100</v>
      </c>
      <c r="C58" s="38">
        <v>12</v>
      </c>
      <c r="D58" s="102"/>
      <c r="E58" s="38">
        <v>1</v>
      </c>
      <c r="F58" s="73"/>
      <c r="G58" s="92">
        <f t="shared" ref="G58" si="7">C58*E58*F58</f>
        <v>0</v>
      </c>
    </row>
    <row r="59" spans="1:8" ht="14.15" customHeight="1" thickBot="1" x14ac:dyDescent="0.35">
      <c r="A59" s="39" t="s">
        <v>131</v>
      </c>
      <c r="B59" s="49" t="s">
        <v>118</v>
      </c>
      <c r="C59" s="40">
        <v>12</v>
      </c>
      <c r="D59" s="103"/>
      <c r="E59" s="40">
        <v>1</v>
      </c>
      <c r="F59" s="62"/>
      <c r="G59" s="91">
        <f t="shared" ref="G59" si="8">C59*E59*F59</f>
        <v>0</v>
      </c>
    </row>
    <row r="60" spans="1:8" ht="14.15" customHeight="1" x14ac:dyDescent="0.3">
      <c r="A60" s="70"/>
      <c r="B60" s="71"/>
      <c r="C60" s="72"/>
      <c r="D60" s="27"/>
      <c r="E60" s="72"/>
      <c r="F60" s="63"/>
      <c r="G60" s="87">
        <f>SUM(G48:G59)</f>
        <v>0</v>
      </c>
      <c r="H60" s="104"/>
    </row>
    <row r="61" spans="1:8" ht="14.15" customHeight="1" x14ac:dyDescent="0.3">
      <c r="A61" s="36" t="s">
        <v>150</v>
      </c>
      <c r="B61" s="71"/>
      <c r="C61" s="72"/>
      <c r="D61" s="27"/>
      <c r="E61" s="72"/>
      <c r="F61" s="63"/>
      <c r="G61" s="87"/>
    </row>
    <row r="62" spans="1:8" ht="15" customHeight="1" thickBot="1" x14ac:dyDescent="0.35">
      <c r="A62" s="2" t="s">
        <v>32</v>
      </c>
      <c r="F62" s="58"/>
    </row>
    <row r="63" spans="1:8" ht="14.15" customHeight="1" thickBot="1" x14ac:dyDescent="0.35">
      <c r="A63" s="22" t="s">
        <v>33</v>
      </c>
      <c r="B63" s="26" t="s">
        <v>34</v>
      </c>
      <c r="C63" s="25">
        <v>12</v>
      </c>
      <c r="D63" s="24"/>
      <c r="E63" s="25">
        <v>1</v>
      </c>
      <c r="F63" s="60"/>
      <c r="G63" s="88">
        <f>C63*E63*F63</f>
        <v>0</v>
      </c>
    </row>
    <row r="64" spans="1:8" ht="14.15" customHeight="1" x14ac:dyDescent="0.3">
      <c r="A64" s="70"/>
      <c r="B64" s="70"/>
      <c r="C64" s="72"/>
      <c r="D64" s="27"/>
      <c r="E64" s="72"/>
      <c r="F64" s="63"/>
      <c r="G64" s="87">
        <f>SUM(G63)</f>
        <v>0</v>
      </c>
      <c r="H64" s="104"/>
    </row>
    <row r="65" spans="1:8" ht="14.15" customHeight="1" thickBot="1" x14ac:dyDescent="0.35">
      <c r="A65" s="106" t="s">
        <v>121</v>
      </c>
      <c r="B65" s="70"/>
      <c r="C65" s="72"/>
      <c r="D65" s="27"/>
      <c r="E65" s="72"/>
      <c r="F65" s="63"/>
      <c r="G65" s="87"/>
    </row>
    <row r="66" spans="1:8" ht="17.149999999999999" customHeight="1" x14ac:dyDescent="0.3">
      <c r="A66" s="44" t="s">
        <v>132</v>
      </c>
      <c r="B66" s="45" t="s">
        <v>103</v>
      </c>
      <c r="C66" s="46">
        <v>12</v>
      </c>
      <c r="D66" s="101"/>
      <c r="E66" s="46">
        <v>1</v>
      </c>
      <c r="F66" s="61"/>
      <c r="G66" s="90">
        <f>C66*E66*F66</f>
        <v>0</v>
      </c>
    </row>
    <row r="67" spans="1:8" ht="17.149999999999999" customHeight="1" x14ac:dyDescent="0.3">
      <c r="A67" s="79" t="s">
        <v>35</v>
      </c>
      <c r="B67" s="42" t="s">
        <v>104</v>
      </c>
      <c r="C67" s="38">
        <v>12</v>
      </c>
      <c r="D67" s="102"/>
      <c r="E67" s="38">
        <v>1</v>
      </c>
      <c r="F67" s="73"/>
      <c r="G67" s="92">
        <f t="shared" ref="G67:G71" si="9">C67*E67*F67</f>
        <v>0</v>
      </c>
    </row>
    <row r="68" spans="1:8" ht="17.149999999999999" customHeight="1" x14ac:dyDescent="0.3">
      <c r="A68" s="79" t="s">
        <v>36</v>
      </c>
      <c r="B68" s="42" t="s">
        <v>104</v>
      </c>
      <c r="C68" s="38">
        <v>12</v>
      </c>
      <c r="D68" s="102"/>
      <c r="E68" s="38">
        <v>1</v>
      </c>
      <c r="F68" s="73"/>
      <c r="G68" s="92">
        <f t="shared" si="9"/>
        <v>0</v>
      </c>
    </row>
    <row r="69" spans="1:8" ht="17.149999999999999" customHeight="1" x14ac:dyDescent="0.3">
      <c r="A69" s="79" t="s">
        <v>37</v>
      </c>
      <c r="B69" s="42" t="s">
        <v>103</v>
      </c>
      <c r="C69" s="38">
        <v>12</v>
      </c>
      <c r="D69" s="102"/>
      <c r="E69" s="38">
        <v>1</v>
      </c>
      <c r="F69" s="73"/>
      <c r="G69" s="92">
        <f t="shared" si="9"/>
        <v>0</v>
      </c>
    </row>
    <row r="70" spans="1:8" ht="17.149999999999999" customHeight="1" x14ac:dyDescent="0.3">
      <c r="A70" s="79" t="s">
        <v>38</v>
      </c>
      <c r="B70" s="42" t="s">
        <v>103</v>
      </c>
      <c r="C70" s="38">
        <v>12</v>
      </c>
      <c r="D70" s="102"/>
      <c r="E70" s="38">
        <v>1</v>
      </c>
      <c r="F70" s="73"/>
      <c r="G70" s="92">
        <f t="shared" si="9"/>
        <v>0</v>
      </c>
    </row>
    <row r="71" spans="1:8" ht="16" customHeight="1" thickBot="1" x14ac:dyDescent="0.35">
      <c r="A71" s="39" t="s">
        <v>39</v>
      </c>
      <c r="B71" s="49" t="s">
        <v>103</v>
      </c>
      <c r="C71" s="40">
        <v>12</v>
      </c>
      <c r="D71" s="103"/>
      <c r="E71" s="40">
        <v>1</v>
      </c>
      <c r="F71" s="62"/>
      <c r="G71" s="91">
        <f t="shared" si="9"/>
        <v>0</v>
      </c>
    </row>
    <row r="72" spans="1:8" ht="16" customHeight="1" x14ac:dyDescent="0.3">
      <c r="A72" s="70"/>
      <c r="B72" s="71"/>
      <c r="C72" s="72"/>
      <c r="D72" s="27"/>
      <c r="E72" s="72"/>
      <c r="F72" s="63"/>
      <c r="G72" s="87">
        <f>SUM(G66:G71)</f>
        <v>0</v>
      </c>
      <c r="H72" s="104"/>
    </row>
    <row r="73" spans="1:8" ht="17.149999999999999" customHeight="1" thickBot="1" x14ac:dyDescent="0.35">
      <c r="A73" s="36" t="s">
        <v>151</v>
      </c>
      <c r="B73" s="27"/>
      <c r="C73" s="27"/>
      <c r="D73" s="27"/>
      <c r="E73" s="27"/>
      <c r="F73" s="63"/>
      <c r="G73" s="93"/>
    </row>
    <row r="74" spans="1:8" ht="14.15" customHeight="1" thickBot="1" x14ac:dyDescent="0.35">
      <c r="A74" s="28" t="s">
        <v>40</v>
      </c>
      <c r="B74" s="29" t="s">
        <v>41</v>
      </c>
      <c r="C74" s="30">
        <v>12</v>
      </c>
      <c r="D74" s="24"/>
      <c r="E74" s="31">
        <v>1</v>
      </c>
      <c r="F74" s="64"/>
      <c r="G74" s="94">
        <f>C74*E74*F74</f>
        <v>0</v>
      </c>
    </row>
    <row r="75" spans="1:8" ht="14.15" customHeight="1" x14ac:dyDescent="0.3">
      <c r="A75" s="70"/>
      <c r="B75" s="70"/>
      <c r="C75" s="72"/>
      <c r="D75" s="27"/>
      <c r="E75" s="72"/>
      <c r="F75" s="63"/>
      <c r="G75" s="87">
        <f>SUM(G74)</f>
        <v>0</v>
      </c>
      <c r="H75" s="104"/>
    </row>
    <row r="76" spans="1:8" ht="15" customHeight="1" thickBot="1" x14ac:dyDescent="0.35">
      <c r="A76" s="2" t="s">
        <v>42</v>
      </c>
      <c r="F76" s="58"/>
    </row>
    <row r="77" spans="1:8" ht="12" customHeight="1" x14ac:dyDescent="0.3">
      <c r="A77" s="80" t="s">
        <v>119</v>
      </c>
      <c r="B77" s="32" t="s">
        <v>43</v>
      </c>
      <c r="C77" s="14">
        <v>12</v>
      </c>
      <c r="D77" s="13"/>
      <c r="E77" s="14">
        <v>1</v>
      </c>
      <c r="F77" s="59"/>
      <c r="G77" s="84">
        <f>C77*E77*F77</f>
        <v>0</v>
      </c>
    </row>
    <row r="78" spans="1:8" ht="13" customHeight="1" thickBot="1" x14ac:dyDescent="0.35">
      <c r="A78" s="17" t="s">
        <v>44</v>
      </c>
      <c r="B78" s="21" t="s">
        <v>45</v>
      </c>
      <c r="C78" s="20">
        <v>12</v>
      </c>
      <c r="D78" s="19"/>
      <c r="E78" s="20">
        <v>1</v>
      </c>
      <c r="F78" s="57"/>
      <c r="G78" s="86">
        <f>C78*E78*F78</f>
        <v>0</v>
      </c>
    </row>
    <row r="79" spans="1:8" ht="13" customHeight="1" x14ac:dyDescent="0.3">
      <c r="A79" s="70"/>
      <c r="B79" s="70"/>
      <c r="C79" s="72"/>
      <c r="D79" s="27"/>
      <c r="E79" s="72"/>
      <c r="F79" s="63"/>
      <c r="G79" s="87">
        <f>SUM(G77:G78)</f>
        <v>0</v>
      </c>
      <c r="H79" s="104"/>
    </row>
    <row r="80" spans="1:8" ht="15" customHeight="1" thickBot="1" x14ac:dyDescent="0.35">
      <c r="A80" s="7" t="s">
        <v>149</v>
      </c>
      <c r="F80" s="58"/>
    </row>
    <row r="81" spans="1:8" ht="13" customHeight="1" thickBot="1" x14ac:dyDescent="0.35">
      <c r="A81" s="22" t="s">
        <v>46</v>
      </c>
      <c r="B81" s="26" t="s">
        <v>47</v>
      </c>
      <c r="C81" s="25">
        <v>12</v>
      </c>
      <c r="D81" s="24"/>
      <c r="E81" s="25">
        <v>1</v>
      </c>
      <c r="F81" s="60"/>
      <c r="G81" s="88">
        <f>C81*E81*F81</f>
        <v>0</v>
      </c>
    </row>
    <row r="82" spans="1:8" ht="13" customHeight="1" x14ac:dyDescent="0.3">
      <c r="A82" s="70"/>
      <c r="B82" s="70"/>
      <c r="C82" s="72"/>
      <c r="D82" s="27"/>
      <c r="E82" s="72"/>
      <c r="F82" s="63"/>
      <c r="G82" s="87">
        <f>SUM(G81)</f>
        <v>0</v>
      </c>
      <c r="H82" s="104"/>
    </row>
    <row r="83" spans="1:8" ht="15" customHeight="1" thickBot="1" x14ac:dyDescent="0.35">
      <c r="A83" s="8" t="s">
        <v>105</v>
      </c>
      <c r="F83" s="58"/>
    </row>
    <row r="84" spans="1:8" ht="14.15" customHeight="1" x14ac:dyDescent="0.3">
      <c r="A84" s="11" t="s">
        <v>48</v>
      </c>
      <c r="B84" s="32" t="s">
        <v>49</v>
      </c>
      <c r="C84" s="14">
        <v>12</v>
      </c>
      <c r="D84" s="13"/>
      <c r="E84" s="14">
        <v>1</v>
      </c>
      <c r="F84" s="59"/>
      <c r="G84" s="84">
        <f>C84*E84*F84</f>
        <v>0</v>
      </c>
    </row>
    <row r="85" spans="1:8" ht="14.15" customHeight="1" x14ac:dyDescent="0.3">
      <c r="A85" s="15" t="s">
        <v>50</v>
      </c>
      <c r="B85" s="3" t="s">
        <v>49</v>
      </c>
      <c r="C85" s="5">
        <v>12</v>
      </c>
      <c r="D85" s="4"/>
      <c r="E85" s="5">
        <v>1</v>
      </c>
      <c r="F85" s="55"/>
      <c r="G85" s="85">
        <f t="shared" ref="G85:G87" si="10">C85*E85*F85</f>
        <v>0</v>
      </c>
    </row>
    <row r="86" spans="1:8" ht="14.15" customHeight="1" x14ac:dyDescent="0.3">
      <c r="A86" s="15" t="s">
        <v>51</v>
      </c>
      <c r="B86" s="3" t="s">
        <v>52</v>
      </c>
      <c r="C86" s="5">
        <v>12</v>
      </c>
      <c r="D86" s="4"/>
      <c r="E86" s="5">
        <v>1</v>
      </c>
      <c r="F86" s="55"/>
      <c r="G86" s="85">
        <f t="shared" si="10"/>
        <v>0</v>
      </c>
    </row>
    <row r="87" spans="1:8" ht="14.15" customHeight="1" thickBot="1" x14ac:dyDescent="0.35">
      <c r="A87" s="17" t="s">
        <v>53</v>
      </c>
      <c r="B87" s="21" t="s">
        <v>54</v>
      </c>
      <c r="C87" s="20">
        <v>12</v>
      </c>
      <c r="D87" s="19"/>
      <c r="E87" s="20">
        <v>1</v>
      </c>
      <c r="F87" s="57"/>
      <c r="G87" s="86">
        <f t="shared" si="10"/>
        <v>0</v>
      </c>
    </row>
    <row r="88" spans="1:8" ht="14.15" customHeight="1" x14ac:dyDescent="0.3">
      <c r="A88" s="70"/>
      <c r="B88" s="70"/>
      <c r="C88" s="72"/>
      <c r="D88" s="27"/>
      <c r="E88" s="72"/>
      <c r="F88" s="63"/>
      <c r="G88" s="87">
        <f>SUM(G84:G87)</f>
        <v>0</v>
      </c>
      <c r="H88" s="104"/>
    </row>
    <row r="89" spans="1:8" ht="15" customHeight="1" thickBot="1" x14ac:dyDescent="0.35">
      <c r="A89" s="2" t="s">
        <v>55</v>
      </c>
      <c r="F89" s="58"/>
    </row>
    <row r="90" spans="1:8" ht="14.15" customHeight="1" x14ac:dyDescent="0.3">
      <c r="A90" s="11" t="s">
        <v>56</v>
      </c>
      <c r="B90" s="32" t="s">
        <v>57</v>
      </c>
      <c r="C90" s="14">
        <v>12</v>
      </c>
      <c r="D90" s="13"/>
      <c r="E90" s="14">
        <v>1</v>
      </c>
      <c r="F90" s="59"/>
      <c r="G90" s="84">
        <f>C90*E90*F90</f>
        <v>0</v>
      </c>
    </row>
    <row r="91" spans="1:8" ht="14.15" customHeight="1" thickBot="1" x14ac:dyDescent="0.35">
      <c r="A91" s="17" t="s">
        <v>58</v>
      </c>
      <c r="B91" s="21" t="s">
        <v>57</v>
      </c>
      <c r="C91" s="20">
        <v>12</v>
      </c>
      <c r="D91" s="19"/>
      <c r="E91" s="20">
        <v>1</v>
      </c>
      <c r="F91" s="57"/>
      <c r="G91" s="86">
        <f>C91*E91*F91</f>
        <v>0</v>
      </c>
    </row>
    <row r="92" spans="1:8" ht="14.15" customHeight="1" x14ac:dyDescent="0.3">
      <c r="A92" s="70"/>
      <c r="B92" s="70"/>
      <c r="C92" s="72"/>
      <c r="D92" s="27"/>
      <c r="E92" s="72"/>
      <c r="F92" s="63"/>
      <c r="G92" s="87">
        <f>SUM(G90:G91)</f>
        <v>0</v>
      </c>
      <c r="H92" s="104"/>
    </row>
    <row r="93" spans="1:8" ht="15" customHeight="1" thickBot="1" x14ac:dyDescent="0.35">
      <c r="A93" s="2" t="s">
        <v>59</v>
      </c>
      <c r="F93" s="58"/>
    </row>
    <row r="94" spans="1:8" ht="14.15" customHeight="1" x14ac:dyDescent="0.3">
      <c r="A94" s="11" t="s">
        <v>60</v>
      </c>
      <c r="B94" s="32" t="s">
        <v>61</v>
      </c>
      <c r="C94" s="14">
        <v>12</v>
      </c>
      <c r="D94" s="13"/>
      <c r="E94" s="14">
        <v>1</v>
      </c>
      <c r="F94" s="59"/>
      <c r="G94" s="84">
        <f>C94*E94*F94</f>
        <v>0</v>
      </c>
    </row>
    <row r="95" spans="1:8" ht="14.15" customHeight="1" x14ac:dyDescent="0.3">
      <c r="A95" s="15" t="s">
        <v>62</v>
      </c>
      <c r="B95" s="3" t="s">
        <v>63</v>
      </c>
      <c r="C95" s="5">
        <v>12</v>
      </c>
      <c r="D95" s="4"/>
      <c r="E95" s="5">
        <v>1</v>
      </c>
      <c r="F95" s="55"/>
      <c r="G95" s="85">
        <f>C95*E95*F95</f>
        <v>0</v>
      </c>
    </row>
    <row r="96" spans="1:8" ht="14.15" customHeight="1" thickBot="1" x14ac:dyDescent="0.35">
      <c r="A96" s="17" t="s">
        <v>64</v>
      </c>
      <c r="B96" s="18" t="s">
        <v>145</v>
      </c>
      <c r="C96" s="20">
        <v>12</v>
      </c>
      <c r="D96" s="19"/>
      <c r="E96" s="20">
        <v>1</v>
      </c>
      <c r="F96" s="57"/>
      <c r="G96" s="86">
        <f>C96*E96*F96</f>
        <v>0</v>
      </c>
    </row>
    <row r="97" spans="1:8" ht="14.15" customHeight="1" x14ac:dyDescent="0.3">
      <c r="A97" s="70"/>
      <c r="B97" s="71"/>
      <c r="C97" s="72"/>
      <c r="D97" s="27"/>
      <c r="E97" s="72"/>
      <c r="F97" s="63"/>
      <c r="G97" s="87">
        <f>SUM(G94:G96)</f>
        <v>0</v>
      </c>
      <c r="H97" s="104"/>
    </row>
    <row r="98" spans="1:8" ht="15" customHeight="1" x14ac:dyDescent="0.3">
      <c r="A98" s="7" t="s">
        <v>82</v>
      </c>
      <c r="F98" s="58"/>
    </row>
    <row r="99" spans="1:8" ht="16" customHeight="1" thickBot="1" x14ac:dyDescent="0.35">
      <c r="A99" s="8" t="s">
        <v>106</v>
      </c>
      <c r="F99" s="58"/>
    </row>
    <row r="100" spans="1:8" ht="14.15" customHeight="1" x14ac:dyDescent="0.3">
      <c r="A100" s="11" t="s">
        <v>65</v>
      </c>
      <c r="B100" s="32" t="s">
        <v>66</v>
      </c>
      <c r="C100" s="14">
        <v>12</v>
      </c>
      <c r="D100" s="13"/>
      <c r="E100" s="14">
        <v>1</v>
      </c>
      <c r="F100" s="59"/>
      <c r="G100" s="84">
        <f>C100*E100*F100</f>
        <v>0</v>
      </c>
    </row>
    <row r="101" spans="1:8" ht="14.15" customHeight="1" x14ac:dyDescent="0.3">
      <c r="A101" s="15" t="s">
        <v>67</v>
      </c>
      <c r="B101" s="3" t="s">
        <v>68</v>
      </c>
      <c r="C101" s="5">
        <v>12</v>
      </c>
      <c r="D101" s="4"/>
      <c r="E101" s="5">
        <v>1</v>
      </c>
      <c r="F101" s="55"/>
      <c r="G101" s="85">
        <f t="shared" ref="G101:G102" si="11">C101*E101*F101</f>
        <v>0</v>
      </c>
    </row>
    <row r="102" spans="1:8" ht="14.15" customHeight="1" thickBot="1" x14ac:dyDescent="0.35">
      <c r="A102" s="17" t="s">
        <v>69</v>
      </c>
      <c r="B102" s="21" t="s">
        <v>68</v>
      </c>
      <c r="C102" s="20">
        <v>12</v>
      </c>
      <c r="D102" s="19"/>
      <c r="E102" s="20">
        <v>1</v>
      </c>
      <c r="F102" s="57"/>
      <c r="G102" s="86">
        <f t="shared" si="11"/>
        <v>0</v>
      </c>
    </row>
    <row r="103" spans="1:8" ht="14.15" customHeight="1" x14ac:dyDescent="0.3">
      <c r="A103" s="70"/>
      <c r="B103" s="70"/>
      <c r="C103" s="72"/>
      <c r="D103" s="27"/>
      <c r="E103" s="72"/>
      <c r="F103" s="63"/>
      <c r="G103" s="87">
        <f>SUM(G100:G102)</f>
        <v>0</v>
      </c>
      <c r="H103" s="104"/>
    </row>
    <row r="104" spans="1:8" ht="15" customHeight="1" thickBot="1" x14ac:dyDescent="0.35">
      <c r="A104" s="8" t="s">
        <v>152</v>
      </c>
      <c r="F104" s="58"/>
    </row>
    <row r="105" spans="1:8" ht="14.15" customHeight="1" x14ac:dyDescent="0.3">
      <c r="A105" s="11" t="s">
        <v>70</v>
      </c>
      <c r="B105" s="32" t="s">
        <v>71</v>
      </c>
      <c r="C105" s="14">
        <v>12</v>
      </c>
      <c r="D105" s="13"/>
      <c r="E105" s="14">
        <v>1</v>
      </c>
      <c r="F105" s="59"/>
      <c r="G105" s="84">
        <f>C105*E105*F105</f>
        <v>0</v>
      </c>
    </row>
    <row r="106" spans="1:8" ht="14.15" customHeight="1" x14ac:dyDescent="0.3">
      <c r="A106" s="15" t="s">
        <v>72</v>
      </c>
      <c r="B106" s="3" t="s">
        <v>71</v>
      </c>
      <c r="C106" s="5">
        <v>12</v>
      </c>
      <c r="D106" s="4"/>
      <c r="E106" s="5">
        <v>1</v>
      </c>
      <c r="F106" s="55"/>
      <c r="G106" s="85">
        <f t="shared" ref="G106:G107" si="12">C106*E106*F106</f>
        <v>0</v>
      </c>
    </row>
    <row r="107" spans="1:8" ht="14.15" customHeight="1" thickBot="1" x14ac:dyDescent="0.35">
      <c r="A107" s="17" t="s">
        <v>73</v>
      </c>
      <c r="B107" s="21" t="s">
        <v>71</v>
      </c>
      <c r="C107" s="20">
        <v>12</v>
      </c>
      <c r="D107" s="19"/>
      <c r="E107" s="20">
        <v>1</v>
      </c>
      <c r="F107" s="57"/>
      <c r="G107" s="86">
        <f t="shared" si="12"/>
        <v>0</v>
      </c>
    </row>
    <row r="108" spans="1:8" ht="14.15" customHeight="1" x14ac:dyDescent="0.3">
      <c r="A108" s="70"/>
      <c r="B108" s="70"/>
      <c r="C108" s="72"/>
      <c r="D108" s="27"/>
      <c r="E108" s="72"/>
      <c r="F108" s="63"/>
      <c r="G108" s="87">
        <f>SUM(G105:G107)</f>
        <v>0</v>
      </c>
      <c r="H108" s="104"/>
    </row>
    <row r="109" spans="1:8" ht="16" customHeight="1" x14ac:dyDescent="0.3">
      <c r="A109" s="7" t="s">
        <v>80</v>
      </c>
      <c r="F109" s="58"/>
    </row>
    <row r="110" spans="1:8" ht="16" customHeight="1" thickBot="1" x14ac:dyDescent="0.35">
      <c r="A110" s="8" t="s">
        <v>81</v>
      </c>
      <c r="F110" s="58"/>
    </row>
    <row r="111" spans="1:8" ht="14.15" customHeight="1" thickBot="1" x14ac:dyDescent="0.35">
      <c r="A111" s="100" t="s">
        <v>135</v>
      </c>
      <c r="B111" s="26" t="s">
        <v>74</v>
      </c>
      <c r="C111" s="25">
        <v>12</v>
      </c>
      <c r="D111" s="24"/>
      <c r="E111" s="25">
        <v>1</v>
      </c>
      <c r="F111" s="60"/>
      <c r="G111" s="88">
        <f>C111*E111*F111</f>
        <v>0</v>
      </c>
    </row>
    <row r="112" spans="1:8" ht="14.15" customHeight="1" x14ac:dyDescent="0.3">
      <c r="A112" s="71"/>
      <c r="B112" s="70"/>
      <c r="C112" s="72"/>
      <c r="D112" s="27"/>
      <c r="E112" s="72"/>
      <c r="F112" s="63"/>
      <c r="G112" s="87">
        <f>SUM(G111)</f>
        <v>0</v>
      </c>
      <c r="H112" s="104"/>
    </row>
    <row r="113" spans="1:8" ht="15" customHeight="1" thickBot="1" x14ac:dyDescent="0.35">
      <c r="A113" s="2" t="s">
        <v>75</v>
      </c>
      <c r="F113" s="58"/>
    </row>
    <row r="114" spans="1:8" ht="14.15" customHeight="1" thickBot="1" x14ac:dyDescent="0.35">
      <c r="A114" s="22" t="s">
        <v>76</v>
      </c>
      <c r="B114" s="26" t="s">
        <v>77</v>
      </c>
      <c r="C114" s="25">
        <v>12</v>
      </c>
      <c r="D114" s="24"/>
      <c r="E114" s="25">
        <v>1</v>
      </c>
      <c r="F114" s="60"/>
      <c r="G114" s="88">
        <f>C114*E114*F114</f>
        <v>0</v>
      </c>
    </row>
    <row r="115" spans="1:8" ht="14.15" customHeight="1" x14ac:dyDescent="0.3">
      <c r="A115" s="70"/>
      <c r="B115" s="70"/>
      <c r="C115" s="72"/>
      <c r="D115" s="27"/>
      <c r="E115" s="72"/>
      <c r="F115" s="63"/>
      <c r="G115" s="87">
        <f>SUM(G114)</f>
        <v>0</v>
      </c>
      <c r="H115" s="104"/>
    </row>
    <row r="116" spans="1:8" ht="15" customHeight="1" thickBot="1" x14ac:dyDescent="0.35">
      <c r="A116" s="2" t="s">
        <v>78</v>
      </c>
      <c r="F116" s="58"/>
    </row>
    <row r="117" spans="1:8" ht="14.15" customHeight="1" x14ac:dyDescent="0.3">
      <c r="A117" s="44" t="s">
        <v>112</v>
      </c>
      <c r="B117" s="45" t="s">
        <v>142</v>
      </c>
      <c r="C117" s="46">
        <v>12</v>
      </c>
      <c r="D117" s="47"/>
      <c r="E117" s="46">
        <v>1</v>
      </c>
      <c r="F117" s="65"/>
      <c r="G117" s="90">
        <f>C117*E117*F117</f>
        <v>0</v>
      </c>
    </row>
    <row r="118" spans="1:8" ht="14.15" customHeight="1" x14ac:dyDescent="0.3">
      <c r="A118" s="37" t="s">
        <v>113</v>
      </c>
      <c r="B118" s="42" t="s">
        <v>142</v>
      </c>
      <c r="C118" s="38">
        <v>12</v>
      </c>
      <c r="D118" s="43"/>
      <c r="E118" s="38">
        <v>1</v>
      </c>
      <c r="F118" s="66"/>
      <c r="G118" s="92">
        <f t="shared" ref="G118:G123" si="13">C118*E118*F118</f>
        <v>0</v>
      </c>
    </row>
    <row r="119" spans="1:8" ht="14.15" customHeight="1" x14ac:dyDescent="0.3">
      <c r="A119" s="37" t="s">
        <v>114</v>
      </c>
      <c r="B119" s="42" t="s">
        <v>142</v>
      </c>
      <c r="C119" s="38">
        <v>12</v>
      </c>
      <c r="D119" s="43"/>
      <c r="E119" s="38">
        <v>1</v>
      </c>
      <c r="F119" s="66"/>
      <c r="G119" s="92">
        <f t="shared" si="13"/>
        <v>0</v>
      </c>
    </row>
    <row r="120" spans="1:8" ht="14.15" customHeight="1" x14ac:dyDescent="0.3">
      <c r="A120" s="37" t="s">
        <v>115</v>
      </c>
      <c r="B120" s="42" t="s">
        <v>142</v>
      </c>
      <c r="C120" s="38">
        <v>12</v>
      </c>
      <c r="D120" s="43"/>
      <c r="E120" s="38">
        <v>1</v>
      </c>
      <c r="F120" s="66"/>
      <c r="G120" s="92">
        <f t="shared" si="13"/>
        <v>0</v>
      </c>
    </row>
    <row r="121" spans="1:8" ht="14.15" customHeight="1" x14ac:dyDescent="0.3">
      <c r="A121" s="37" t="s">
        <v>116</v>
      </c>
      <c r="B121" s="42" t="s">
        <v>143</v>
      </c>
      <c r="C121" s="38">
        <v>12</v>
      </c>
      <c r="D121" s="43"/>
      <c r="E121" s="38">
        <v>1</v>
      </c>
      <c r="F121" s="66"/>
      <c r="G121" s="92">
        <f t="shared" si="13"/>
        <v>0</v>
      </c>
    </row>
    <row r="122" spans="1:8" x14ac:dyDescent="0.3">
      <c r="A122" s="37" t="s">
        <v>109</v>
      </c>
      <c r="B122" s="42" t="s">
        <v>144</v>
      </c>
      <c r="C122" s="38">
        <v>12</v>
      </c>
      <c r="D122" s="43"/>
      <c r="E122" s="38">
        <v>1</v>
      </c>
      <c r="F122" s="67"/>
      <c r="G122" s="92">
        <f t="shared" si="13"/>
        <v>0</v>
      </c>
    </row>
    <row r="123" spans="1:8" ht="13.5" thickBot="1" x14ac:dyDescent="0.35">
      <c r="A123" s="48" t="s">
        <v>110</v>
      </c>
      <c r="B123" s="49" t="s">
        <v>111</v>
      </c>
      <c r="C123" s="40">
        <v>12</v>
      </c>
      <c r="D123" s="50"/>
      <c r="E123" s="40">
        <v>1</v>
      </c>
      <c r="F123" s="68"/>
      <c r="G123" s="91">
        <f t="shared" si="13"/>
        <v>0</v>
      </c>
    </row>
    <row r="124" spans="1:8" x14ac:dyDescent="0.3">
      <c r="G124" s="82">
        <f>SUM(G117:G123)</f>
        <v>0</v>
      </c>
      <c r="H124" s="104"/>
    </row>
    <row r="127" spans="1:8" ht="30.75" customHeight="1" x14ac:dyDescent="0.3">
      <c r="B127" s="69" t="s">
        <v>117</v>
      </c>
      <c r="G127" s="105">
        <f>G12+G16+G20+G23+G26+G35+G39+G46+G60+G64+G72+G75+G79+G82+G88+G92+G97+G103+G108+G112+G115+G124</f>
        <v>0</v>
      </c>
    </row>
  </sheetData>
  <mergeCells count="2">
    <mergeCell ref="A3:G3"/>
    <mergeCell ref="A18:G18"/>
  </mergeCells>
  <pageMargins left="0.7" right="0.7" top="0.75" bottom="0.75" header="0.3" footer="0.3"/>
  <pageSetup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 sweeping 22 feb17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JoeB</dc:creator>
  <cp:lastModifiedBy>arturo.lopez</cp:lastModifiedBy>
  <cp:lastPrinted>2017-02-22T21:59:11Z</cp:lastPrinted>
  <dcterms:created xsi:type="dcterms:W3CDTF">2016-12-16T11:27:50Z</dcterms:created>
  <dcterms:modified xsi:type="dcterms:W3CDTF">2017-02-23T16:08:31Z</dcterms:modified>
</cp:coreProperties>
</file>