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30" windowWidth="26960" windowHeight="11020"/>
  </bookViews>
  <sheets>
    <sheet name="Table 1" sheetId="1" r:id="rId1"/>
  </sheets>
  <calcPr calcId="145621"/>
</workbook>
</file>

<file path=xl/calcChain.xml><?xml version="1.0" encoding="utf-8"?>
<calcChain xmlns="http://schemas.openxmlformats.org/spreadsheetml/2006/main">
  <c r="I91" i="1" l="1"/>
  <c r="I87" i="1"/>
  <c r="I85" i="1"/>
  <c r="I81" i="1"/>
  <c r="I76" i="1"/>
  <c r="I71" i="1"/>
  <c r="I68" i="1"/>
  <c r="I61" i="1"/>
  <c r="I60" i="1"/>
  <c r="I56" i="1"/>
  <c r="I55" i="1"/>
  <c r="I46" i="1"/>
  <c r="I36" i="1"/>
  <c r="I31" i="1"/>
  <c r="I19" i="1"/>
  <c r="I17" i="1"/>
  <c r="H19" i="1"/>
  <c r="H17" i="1"/>
  <c r="H71" i="1"/>
  <c r="H70" i="1"/>
  <c r="H69" i="1"/>
  <c r="H61" i="1"/>
  <c r="H60" i="1"/>
  <c r="H59" i="1"/>
  <c r="H58" i="1"/>
  <c r="H56" i="1"/>
  <c r="H91" i="1"/>
  <c r="H90" i="1"/>
  <c r="H89" i="1"/>
  <c r="H87" i="1"/>
  <c r="H85" i="1"/>
  <c r="H83" i="1"/>
  <c r="H84" i="1"/>
  <c r="H82" i="1"/>
  <c r="H81" i="1"/>
  <c r="H79" i="1"/>
  <c r="H80" i="1"/>
  <c r="H78" i="1"/>
  <c r="H36" i="1"/>
  <c r="H35" i="1"/>
  <c r="H34" i="1"/>
  <c r="H31" i="1"/>
  <c r="H30" i="1"/>
  <c r="H29" i="1"/>
  <c r="H23" i="1"/>
  <c r="H24" i="1"/>
  <c r="H25" i="1"/>
  <c r="H26" i="1"/>
  <c r="H27" i="1"/>
  <c r="H22" i="1"/>
  <c r="H28" i="1" s="1"/>
  <c r="I28" i="1" s="1"/>
  <c r="H46" i="1"/>
  <c r="H45" i="1"/>
  <c r="I45" i="1" s="1"/>
  <c r="H38" i="1"/>
  <c r="H39" i="1"/>
  <c r="H40" i="1"/>
  <c r="H41" i="1"/>
  <c r="H42" i="1"/>
  <c r="H43" i="1"/>
  <c r="H44" i="1"/>
  <c r="H37" i="1"/>
  <c r="H55" i="1"/>
  <c r="H49" i="1"/>
  <c r="H50" i="1"/>
  <c r="H51" i="1"/>
  <c r="H52" i="1"/>
  <c r="H53" i="1"/>
  <c r="H54" i="1"/>
  <c r="H48" i="1"/>
  <c r="H68" i="1"/>
  <c r="H76" i="1"/>
  <c r="H73" i="1"/>
  <c r="H74" i="1"/>
  <c r="H75" i="1"/>
  <c r="H72" i="1"/>
  <c r="H65" i="1"/>
  <c r="H66" i="1"/>
  <c r="H67" i="1"/>
  <c r="H64" i="1"/>
  <c r="H93" i="1"/>
  <c r="H94" i="1"/>
  <c r="H95" i="1"/>
  <c r="H96" i="1"/>
  <c r="H97" i="1"/>
  <c r="H98" i="1"/>
  <c r="H92" i="1"/>
  <c r="H99" i="1" s="1"/>
  <c r="I99" i="1" s="1"/>
  <c r="H15" i="1"/>
  <c r="I15" i="1" s="1"/>
  <c r="H14" i="1"/>
  <c r="H13" i="1"/>
  <c r="H7" i="1"/>
  <c r="H8" i="1"/>
  <c r="H12" i="1" s="1"/>
  <c r="I12" i="1" s="1"/>
  <c r="H9" i="1"/>
  <c r="H10" i="1"/>
  <c r="H11" i="1"/>
  <c r="H6" i="1"/>
  <c r="I100" i="1" l="1"/>
  <c r="I102" i="1" s="1"/>
</calcChain>
</file>

<file path=xl/sharedStrings.xml><?xml version="1.0" encoding="utf-8"?>
<sst xmlns="http://schemas.openxmlformats.org/spreadsheetml/2006/main" count="178" uniqueCount="155">
  <si>
    <r>
      <rPr>
        <sz val="14"/>
        <rFont val="Tahoma"/>
        <family val="2"/>
      </rPr>
      <t>SCHEDULE OF ITEMS AND PRICES FOR SWEEPING &amp; CLEANING</t>
    </r>
  </si>
  <si>
    <r>
      <rPr>
        <b/>
        <sz val="8"/>
        <rFont val="Tahoma"/>
        <family val="2"/>
      </rPr>
      <t>Campus</t>
    </r>
  </si>
  <si>
    <r>
      <rPr>
        <b/>
        <sz val="8"/>
        <rFont val="Tahoma"/>
        <family val="2"/>
      </rPr>
      <t>Address</t>
    </r>
  </si>
  <si>
    <r>
      <rPr>
        <b/>
        <sz val="8"/>
        <rFont val="Tahoma"/>
        <family val="2"/>
      </rPr>
      <t>Frequency: Monthly</t>
    </r>
  </si>
  <si>
    <r>
      <rPr>
        <b/>
        <sz val="8"/>
        <rFont val="Tahoma"/>
        <family val="2"/>
      </rPr>
      <t>Price per JOB</t>
    </r>
  </si>
  <si>
    <r>
      <rPr>
        <b/>
        <sz val="8"/>
        <rFont val="Tahoma"/>
        <family val="2"/>
      </rPr>
      <t>Total Annual CoSt.</t>
    </r>
  </si>
  <si>
    <r>
      <rPr>
        <sz val="8"/>
        <rFont val="Tahoma"/>
        <family val="2"/>
      </rPr>
      <t>Central Campus: Fine Arts Parking Structure (5 levels) Map 1,Site F</t>
    </r>
  </si>
  <si>
    <r>
      <rPr>
        <sz val="8"/>
        <rFont val="Tahoma"/>
        <family val="2"/>
      </rPr>
      <t>Hayes Early College: Parking Garage. (5 levels) Map 12, Site C</t>
    </r>
  </si>
  <si>
    <r>
      <rPr>
        <sz val="8"/>
        <rFont val="Tahoma"/>
        <family val="2"/>
      </rPr>
      <t>2811 Hayes Rd.</t>
    </r>
  </si>
  <si>
    <r>
      <rPr>
        <sz val="8"/>
        <rFont val="Tahoma"/>
        <family val="2"/>
      </rPr>
      <t>Southeast. College: Parking Garage: (6 levels) Map 14, Site D</t>
    </r>
  </si>
  <si>
    <r>
      <rPr>
        <sz val="8"/>
        <rFont val="Tahoma"/>
        <family val="2"/>
      </rPr>
      <t>Admin Parking Garage (8 levels) Map 20, Site B</t>
    </r>
  </si>
  <si>
    <r>
      <rPr>
        <b/>
        <sz val="10"/>
        <rFont val="Tahoma"/>
        <family val="2"/>
      </rPr>
      <t>Loading Dock – Once A Month</t>
    </r>
  </si>
  <si>
    <r>
      <rPr>
        <sz val="8"/>
        <rFont val="Tahoma"/>
        <family val="2"/>
      </rPr>
      <t>Rosalie St., Loading Dock, Map 20, Site C</t>
    </r>
  </si>
  <si>
    <r>
      <rPr>
        <sz val="8"/>
        <rFont val="Tahoma"/>
        <family val="2"/>
      </rPr>
      <t>Hayes, Loading Dock, Map 12, Site B</t>
    </r>
  </si>
  <si>
    <r>
      <rPr>
        <b/>
        <sz val="10"/>
        <rFont val="Tahoma"/>
        <family val="2"/>
      </rPr>
      <t>Warehouse – Once A Month</t>
    </r>
  </si>
  <si>
    <r>
      <rPr>
        <b/>
        <sz val="8"/>
        <rFont val="Tahoma"/>
        <family val="2"/>
      </rPr>
      <t>Fannin Warehouse (Map 21)</t>
    </r>
  </si>
  <si>
    <r>
      <rPr>
        <sz val="8"/>
        <rFont val="Tahoma"/>
        <family val="2"/>
      </rPr>
      <t>Warehouse, Map 21, Site A</t>
    </r>
  </si>
  <si>
    <r>
      <rPr>
        <b/>
        <sz val="8"/>
        <rFont val="Tahoma"/>
        <family val="2"/>
      </rPr>
      <t>Delano Warehouse (Map 22)</t>
    </r>
  </si>
  <si>
    <r>
      <rPr>
        <sz val="8"/>
        <rFont val="Tahoma"/>
        <family val="2"/>
      </rPr>
      <t>Warehouse, Map 22, Site A</t>
    </r>
  </si>
  <si>
    <r>
      <rPr>
        <b/>
        <sz val="10"/>
        <rFont val="Tahoma"/>
        <family val="2"/>
      </rPr>
      <t>Parking Garages</t>
    </r>
  </si>
  <si>
    <r>
      <rPr>
        <b/>
        <sz val="11"/>
        <rFont val="Tahoma"/>
        <family val="2"/>
      </rPr>
      <t>Scheduled: Pressure Washing.  Quarterly &amp; 1st Week of the Month Service</t>
    </r>
  </si>
  <si>
    <r>
      <rPr>
        <sz val="8"/>
        <rFont val="Tahoma"/>
        <family val="2"/>
      </rPr>
      <t>Central Campus: Fine Arts Parking Structure (5 levels) Map 1</t>
    </r>
  </si>
  <si>
    <r>
      <rPr>
        <sz val="8"/>
        <rFont val="Tahoma"/>
        <family val="2"/>
      </rPr>
      <t>Northwest Campus: Hayes Early College Parking Garage. (5 levels) Map 12</t>
    </r>
  </si>
  <si>
    <r>
      <rPr>
        <sz val="8"/>
        <rFont val="Tahoma"/>
        <family val="2"/>
      </rPr>
      <t>Southeast College: Parking Garage: (6 levels)</t>
    </r>
  </si>
  <si>
    <r>
      <rPr>
        <sz val="8"/>
        <rFont val="Tahoma"/>
        <family val="2"/>
      </rPr>
      <t>Admin Parking Garage (8 levels)</t>
    </r>
  </si>
  <si>
    <r>
      <rPr>
        <sz val="8"/>
        <rFont val="Tahoma"/>
        <family val="2"/>
      </rPr>
      <t>Rosalie St., Loading Dock</t>
    </r>
  </si>
  <si>
    <r>
      <rPr>
        <sz val="8"/>
        <rFont val="Tahoma"/>
        <family val="2"/>
      </rPr>
      <t>Hayes, Loading Dock</t>
    </r>
  </si>
  <si>
    <r>
      <rPr>
        <b/>
        <sz val="11"/>
        <rFont val="Tahoma"/>
        <family val="2"/>
      </rPr>
      <t>Scheduled: Parking Lot Sweeping &amp; Cleaning Service. Once a Month</t>
    </r>
  </si>
  <si>
    <r>
      <rPr>
        <b/>
        <sz val="10"/>
        <rFont val="Tahoma"/>
        <family val="2"/>
      </rPr>
      <t>Coleman College</t>
    </r>
  </si>
  <si>
    <r>
      <rPr>
        <sz val="8"/>
        <rFont val="Tahoma"/>
        <family val="2"/>
      </rPr>
      <t>Coleman Main, Parking lot. Map 19, Site A</t>
    </r>
  </si>
  <si>
    <r>
      <rPr>
        <sz val="8"/>
        <rFont val="Tahoma"/>
        <family val="2"/>
      </rPr>
      <t>Coleman Annex, Parking lot. Map 19, Site B</t>
    </r>
  </si>
  <si>
    <r>
      <rPr>
        <b/>
        <sz val="10"/>
        <rFont val="Tahoma"/>
        <family val="2"/>
      </rPr>
      <t>Central Campus</t>
    </r>
  </si>
  <si>
    <r>
      <rPr>
        <sz val="8"/>
        <rFont val="Tahoma"/>
        <family val="2"/>
      </rPr>
      <t>Jew Don Boney Parking Lot. Map 1, Site B</t>
    </r>
  </si>
  <si>
    <r>
      <rPr>
        <sz val="8"/>
        <rFont val="Tahoma"/>
        <family val="2"/>
      </rPr>
      <t>Almeda (Heinen), Parking lot. Map 1, Site H</t>
    </r>
  </si>
  <si>
    <r>
      <rPr>
        <sz val="8"/>
        <rFont val="Tahoma"/>
        <family val="2"/>
      </rPr>
      <t>JBW Parking Lots. Map 1, Site E</t>
    </r>
  </si>
  <si>
    <r>
      <rPr>
        <sz val="8"/>
        <rFont val="Tahoma"/>
        <family val="2"/>
      </rPr>
      <t>Learning HUB &amp; Science Building Parking lot. Map 1, Site A</t>
    </r>
  </si>
  <si>
    <r>
      <rPr>
        <sz val="8"/>
        <rFont val="Tahoma"/>
        <family val="2"/>
      </rPr>
      <t>Annex parking lot. Map 1, Site L</t>
    </r>
  </si>
  <si>
    <r>
      <rPr>
        <sz val="8"/>
        <rFont val="Tahoma"/>
        <family val="2"/>
      </rPr>
      <t>Central Cooling Plant Parking lot. Map 1, Site N</t>
    </r>
  </si>
  <si>
    <r>
      <rPr>
        <sz val="8"/>
        <rFont val="Tahoma"/>
        <family val="2"/>
      </rPr>
      <t>Educational Development Ctr (EDC), Parking lot. Map 1, Site D</t>
    </r>
  </si>
  <si>
    <r>
      <rPr>
        <sz val="8"/>
        <rFont val="Tahoma"/>
        <family val="2"/>
      </rPr>
      <t>3601 Fannin Parking lot. Map 1</t>
    </r>
  </si>
  <si>
    <r>
      <rPr>
        <b/>
        <sz val="10"/>
        <rFont val="Tahoma"/>
        <family val="2"/>
      </rPr>
      <t>Automotive Training Ctr Campus</t>
    </r>
  </si>
  <si>
    <r>
      <rPr>
        <sz val="8"/>
        <rFont val="Tahoma"/>
        <family val="2"/>
      </rPr>
      <t>Automotive Training Ctr, Parking Lot A, Map 3, Site A</t>
    </r>
  </si>
  <si>
    <r>
      <rPr>
        <sz val="8"/>
        <rFont val="Tahoma"/>
        <family val="2"/>
      </rPr>
      <t>4638 Airline Dr.</t>
    </r>
  </si>
  <si>
    <r>
      <rPr>
        <sz val="8"/>
        <rFont val="Tahoma"/>
        <family val="2"/>
      </rPr>
      <t>Codwell Hall Parking lot, Map 4, Site A,C,D</t>
    </r>
  </si>
  <si>
    <r>
      <rPr>
        <sz val="8"/>
        <rFont val="Tahoma"/>
        <family val="2"/>
      </rPr>
      <t>Hub/Workforce parking lot, Map 4, Site B</t>
    </r>
  </si>
  <si>
    <r>
      <rPr>
        <sz val="8"/>
        <rFont val="Tahoma"/>
        <family val="2"/>
      </rPr>
      <t>Roland Smith Parking Lot, Map site D</t>
    </r>
  </si>
  <si>
    <r>
      <rPr>
        <sz val="8"/>
        <rFont val="Tahoma"/>
        <family val="2"/>
      </rPr>
      <t>R. Smith Training Parking lot, Map 4, Site E</t>
    </r>
  </si>
  <si>
    <r>
      <rPr>
        <sz val="8"/>
        <rFont val="Tahoma"/>
        <family val="2"/>
      </rPr>
      <t>PSI Range lot, Map 4, Site H</t>
    </r>
  </si>
  <si>
    <r>
      <rPr>
        <sz val="8"/>
        <rFont val="Tahoma"/>
        <family val="2"/>
      </rPr>
      <t>PSI Training lot, Map 4, Site F</t>
    </r>
  </si>
  <si>
    <r>
      <rPr>
        <sz val="8"/>
        <rFont val="Tahoma"/>
        <family val="2"/>
      </rPr>
      <t>PSI Burn lot, Map 4, Site G</t>
    </r>
  </si>
  <si>
    <r>
      <rPr>
        <b/>
        <sz val="10"/>
        <rFont val="Tahoma"/>
        <family val="2"/>
      </rPr>
      <t>Northeast –Northforest</t>
    </r>
  </si>
  <si>
    <r>
      <rPr>
        <sz val="8"/>
        <rFont val="Tahoma"/>
        <family val="2"/>
      </rPr>
      <t>North Forest. Bldg. A, Parking lot, Amp 5, Site A</t>
    </r>
  </si>
  <si>
    <r>
      <rPr>
        <sz val="8"/>
        <rFont val="Tahoma"/>
        <family val="2"/>
      </rPr>
      <t>6010 Little York Rd. Houston, TX 77016</t>
    </r>
  </si>
  <si>
    <r>
      <rPr>
        <b/>
        <sz val="10"/>
        <rFont val="Tahoma"/>
        <family val="2"/>
      </rPr>
      <t>Northline Campus</t>
    </r>
  </si>
  <si>
    <r>
      <rPr>
        <sz val="8"/>
        <rFont val="Tahoma"/>
        <family val="2"/>
      </rPr>
      <t>Northline Academic Center Parking lot, Map 6, Site A</t>
    </r>
  </si>
  <si>
    <r>
      <rPr>
        <sz val="8"/>
        <rFont val="Tahoma"/>
        <family val="2"/>
      </rPr>
      <t>8001 Fulton St. Houston, TX 77022</t>
    </r>
  </si>
  <si>
    <r>
      <rPr>
        <sz val="8"/>
        <rFont val="Tahoma"/>
        <family val="2"/>
      </rPr>
      <t>Lyerly Parking lot, Map 6, Site D</t>
    </r>
  </si>
  <si>
    <r>
      <rPr>
        <sz val="8"/>
        <rFont val="Tahoma"/>
        <family val="2"/>
      </rPr>
      <t>91 Lyerly St. Houston, TX 77022</t>
    </r>
  </si>
  <si>
    <r>
      <rPr>
        <b/>
        <sz val="10"/>
        <rFont val="Tahoma"/>
        <family val="2"/>
      </rPr>
      <t>Northwest College</t>
    </r>
  </si>
  <si>
    <r>
      <rPr>
        <sz val="8"/>
        <rFont val="Tahoma"/>
        <family val="2"/>
      </rPr>
      <t>Main Bldg. Parking lot, Map 9, site A</t>
    </r>
  </si>
  <si>
    <r>
      <rPr>
        <sz val="8"/>
        <rFont val="Tahoma"/>
        <family val="2"/>
      </rPr>
      <t>25403 Kingsland Blvd. Houston, TX 770494</t>
    </r>
  </si>
  <si>
    <r>
      <rPr>
        <sz val="8"/>
        <rFont val="Tahoma"/>
        <family val="2"/>
      </rPr>
      <t>Katy Main Bldg. Parking lot. Map 10, site A</t>
    </r>
  </si>
  <si>
    <r>
      <rPr>
        <sz val="8"/>
        <rFont val="Tahoma"/>
        <family val="2"/>
      </rPr>
      <t>1550 Fox lake Dr. Houston, TX 77084</t>
    </r>
  </si>
  <si>
    <r>
      <rPr>
        <sz val="8"/>
        <rFont val="Tahoma"/>
        <family val="2"/>
      </rPr>
      <t>Park Row St., Parking lot. . Map 10, site B</t>
    </r>
  </si>
  <si>
    <r>
      <rPr>
        <sz val="8"/>
        <rFont val="Tahoma"/>
        <family val="2"/>
      </rPr>
      <t>Annex Parking lot. . Map 10, site C</t>
    </r>
  </si>
  <si>
    <r>
      <rPr>
        <sz val="8"/>
        <rFont val="Tahoma"/>
        <family val="2"/>
      </rPr>
      <t>1560 Fox lake Dr. Houston, TX 77084</t>
    </r>
  </si>
  <si>
    <r>
      <rPr>
        <sz val="8"/>
        <rFont val="Tahoma"/>
        <family val="2"/>
      </rPr>
      <t>Fox lake Parking lot. . Map 10, site D</t>
    </r>
  </si>
  <si>
    <r>
      <rPr>
        <sz val="8"/>
        <rFont val="Tahoma"/>
        <family val="2"/>
      </rPr>
      <t>1551 Fox lake Dr. Houston, TX 77084</t>
    </r>
  </si>
  <si>
    <r>
      <rPr>
        <b/>
        <sz val="10"/>
        <rFont val="Tahoma"/>
        <family val="2"/>
      </rPr>
      <t>Spring Branch Campus</t>
    </r>
  </si>
  <si>
    <r>
      <rPr>
        <sz val="8"/>
        <rFont val="Tahoma"/>
        <family val="2"/>
      </rPr>
      <t>Main Bldg. Parking lot, Map 11, site A</t>
    </r>
  </si>
  <si>
    <r>
      <rPr>
        <sz val="8"/>
        <rFont val="Tahoma"/>
        <family val="2"/>
      </rPr>
      <t>1010 West SH Pkwy. Houston, TX 77042</t>
    </r>
  </si>
  <si>
    <r>
      <rPr>
        <sz val="8"/>
        <rFont val="Tahoma"/>
        <family val="2"/>
      </rPr>
      <t>Performing Arts Ctr, Parking lot. Map 11, site B</t>
    </r>
  </si>
  <si>
    <r>
      <rPr>
        <b/>
        <sz val="10"/>
        <rFont val="Tahoma"/>
        <family val="2"/>
      </rPr>
      <t>Alief Campus</t>
    </r>
  </si>
  <si>
    <r>
      <rPr>
        <sz val="8"/>
        <rFont val="Tahoma"/>
        <family val="2"/>
      </rPr>
      <t>Hayes Rd. Parking lot, Map 12, Site A&amp;B</t>
    </r>
  </si>
  <si>
    <r>
      <rPr>
        <sz val="8"/>
        <rFont val="Tahoma"/>
        <family val="2"/>
      </rPr>
      <t>2811 Hayes Rd. Houston, TX 77072</t>
    </r>
  </si>
  <si>
    <r>
      <rPr>
        <sz val="8"/>
        <rFont val="Tahoma"/>
        <family val="2"/>
      </rPr>
      <t>Early College Parking lot, Map 12 Site C</t>
    </r>
  </si>
  <si>
    <r>
      <rPr>
        <sz val="8"/>
        <rFont val="Tahoma"/>
        <family val="2"/>
      </rPr>
      <t>Main Bldg. Parking lot, Map 12, Site A</t>
    </r>
  </si>
  <si>
    <r>
      <rPr>
        <sz val="8"/>
        <rFont val="Tahoma"/>
        <family val="2"/>
      </rPr>
      <t>13803 Bissonnet St. Houston, TX 77072</t>
    </r>
  </si>
  <si>
    <r>
      <rPr>
        <sz val="8"/>
        <rFont val="Tahoma"/>
        <family val="2"/>
      </rPr>
      <t>Workforce Parking lot, Map 12, Site B</t>
    </r>
  </si>
  <si>
    <r>
      <rPr>
        <sz val="8"/>
        <rFont val="Tahoma"/>
        <family val="2"/>
      </rPr>
      <t>13803 Bissonnet St.</t>
    </r>
  </si>
  <si>
    <r>
      <rPr>
        <sz val="8"/>
        <rFont val="Tahoma"/>
        <family val="2"/>
      </rPr>
      <t>Angela Morales Parking lot, Map 14, site A</t>
    </r>
  </si>
  <si>
    <r>
      <rPr>
        <sz val="8"/>
        <rFont val="Tahoma"/>
        <family val="2"/>
      </rPr>
      <t>6816 Rustic St. Houston, TX 77087</t>
    </r>
  </si>
  <si>
    <r>
      <rPr>
        <sz val="8"/>
        <rFont val="Tahoma"/>
        <family val="2"/>
      </rPr>
      <t>Felix Morales Parking lot, Map 14, site B</t>
    </r>
  </si>
  <si>
    <r>
      <rPr>
        <sz val="8"/>
        <rFont val="Tahoma"/>
        <family val="2"/>
      </rPr>
      <t>6815 Rustic St. Houston, TX 77087</t>
    </r>
  </si>
  <si>
    <r>
      <rPr>
        <sz val="8"/>
        <rFont val="Tahoma"/>
        <family val="2"/>
      </rPr>
      <t>Workforce /SLEH Parking lot, Map 14, site C</t>
    </r>
  </si>
  <si>
    <r>
      <rPr>
        <sz val="8"/>
        <rFont val="Tahoma"/>
        <family val="2"/>
      </rPr>
      <t>2524 Garland St. Houston, TX 77087</t>
    </r>
  </si>
  <si>
    <r>
      <rPr>
        <b/>
        <sz val="10"/>
        <rFont val="Tahoma"/>
        <family val="2"/>
      </rPr>
      <t>Felix Fraga</t>
    </r>
  </si>
  <si>
    <r>
      <rPr>
        <sz val="8"/>
        <rFont val="Tahoma"/>
        <family val="2"/>
      </rPr>
      <t>Main Bldg. North Parking lot, Map 13,site A</t>
    </r>
  </si>
  <si>
    <r>
      <rPr>
        <sz val="8"/>
        <rFont val="Tahoma"/>
        <family val="2"/>
      </rPr>
      <t>301 N. Drennan St. Houston, TX 77003</t>
    </r>
  </si>
  <si>
    <r>
      <rPr>
        <sz val="8"/>
        <rFont val="Tahoma"/>
        <family val="2"/>
      </rPr>
      <t>Main Bldg. South Parking lot, , Map 13,site B</t>
    </r>
  </si>
  <si>
    <r>
      <rPr>
        <sz val="8"/>
        <rFont val="Tahoma"/>
        <family val="2"/>
      </rPr>
      <t>Early College Parking lot, , Map 13,site C</t>
    </r>
  </si>
  <si>
    <r>
      <rPr>
        <sz val="8"/>
        <rFont val="Tahoma"/>
        <family val="2"/>
      </rPr>
      <t>5601 West loop St. Houston, TX 77081</t>
    </r>
  </si>
  <si>
    <r>
      <rPr>
        <b/>
        <sz val="10"/>
        <rFont val="Tahoma"/>
        <family val="2"/>
      </rPr>
      <t>Gulfton Campus</t>
    </r>
  </si>
  <si>
    <r>
      <rPr>
        <sz val="8"/>
        <rFont val="Tahoma"/>
        <family val="2"/>
      </rPr>
      <t>Main bldg. Parking lot, Map 15, site A</t>
    </r>
  </si>
  <si>
    <r>
      <rPr>
        <sz val="8"/>
        <rFont val="Tahoma"/>
        <family val="2"/>
      </rPr>
      <t>5407 Gulfton Dr. Houston, TX. 77081</t>
    </r>
  </si>
  <si>
    <r>
      <rPr>
        <sz val="8"/>
        <rFont val="Tahoma"/>
        <family val="2"/>
      </rPr>
      <t>Rear parking lot, Map 15, site A</t>
    </r>
  </si>
  <si>
    <r>
      <rPr>
        <b/>
        <sz val="10"/>
        <rFont val="Tahoma"/>
        <family val="2"/>
      </rPr>
      <t>Stafford Campus</t>
    </r>
  </si>
  <si>
    <r>
      <rPr>
        <sz val="8"/>
        <rFont val="Tahoma"/>
        <family val="2"/>
      </rPr>
      <t>Scarcella Science &amp; tech Ctr Parking lot. Map 18, site A</t>
    </r>
  </si>
  <si>
    <r>
      <rPr>
        <sz val="8"/>
        <rFont val="Tahoma"/>
        <family val="2"/>
      </rPr>
      <t>SW Learning Hub North Parking lot, Map 18, site B</t>
    </r>
  </si>
  <si>
    <r>
      <rPr>
        <sz val="8"/>
        <rFont val="Tahoma"/>
        <family val="2"/>
      </rPr>
      <t>SW Learning Hub South Parking lot, Map 18, site C</t>
    </r>
  </si>
  <si>
    <r>
      <rPr>
        <sz val="8"/>
        <rFont val="Tahoma"/>
        <family val="2"/>
      </rPr>
      <t>SW Learning Hub Annex Parking lot, Map 18, site D</t>
    </r>
  </si>
  <si>
    <t>The Proposer/Contractor agrees to furnish all labor, tools, equipment, materials, supervision, transportation, insurance, reports and all other items necessary to perform the work complete, in St.rict compliance with the terms and conditions of the contract at the firm unit rates Stated herein in accordance with the Scope of Services and the corresponding Frequency and Pricing Cleaning Chart below:</t>
  </si>
  <si>
    <t>Southwest College</t>
  </si>
  <si>
    <t>Westloop Campus</t>
  </si>
  <si>
    <t>Southeast College</t>
  </si>
  <si>
    <t>Loading Dock – Once A Month</t>
  </si>
  <si>
    <t>3517 Austin St.Houston, TX 77004</t>
  </si>
  <si>
    <t>3100 Main St. Houston TX 77002</t>
  </si>
  <si>
    <t>9424 Fannin St. Houston, TX 77045</t>
  </si>
  <si>
    <t>2811 Hayes Rd.Houston, TX 77082</t>
  </si>
  <si>
    <t>6960 Rustic St.Houston, TX 77087</t>
  </si>
  <si>
    <t>3220 Main St. Houston TX 77002</t>
  </si>
  <si>
    <t>Southwest College: West. Loop Parking Garage. ( 5 levels) Map 17, Site B</t>
  </si>
  <si>
    <t>5601 West Loop South. Houston, TX 77081</t>
  </si>
  <si>
    <t>8001 Fulton St. Houston, TX 77022</t>
  </si>
  <si>
    <t>1102 Delano St. Houston, TX 77003</t>
  </si>
  <si>
    <t>1215 Holman St. Houston TX 77004</t>
  </si>
  <si>
    <t>1900 Pressler St. Houston, TX 77030</t>
  </si>
  <si>
    <t>1900 Pressler St. Houston, TX  77030</t>
  </si>
  <si>
    <t>1200 &amp;1400 Alabama St. Houston TX 77004</t>
  </si>
  <si>
    <t>3500 Fannin St.  Houston TX 77004</t>
  </si>
  <si>
    <t>1318 Alabama St.  Houston TX 77004</t>
  </si>
  <si>
    <t>1300 Alabama St.  Houston TX 77004</t>
  </si>
  <si>
    <t>3214 Austin St.  Houston TX 77004</t>
  </si>
  <si>
    <t>3517 Austin St. Houston TX 77004</t>
  </si>
  <si>
    <t>555 Community College Dr. Houston, TX 77013</t>
  </si>
  <si>
    <t>Central Campus</t>
  </si>
  <si>
    <t xml:space="preserve">Katy Campus </t>
  </si>
  <si>
    <t>East Campus</t>
  </si>
  <si>
    <t>REQUI REMENTS FOR PARKING GARAGE AND PARKING LOT SURFACED</t>
  </si>
  <si>
    <t>Scheduled: Cleaning &amp; Sweeping.
Parking Garages: Twice a Month</t>
  </si>
  <si>
    <t>555 Community College Dr.Houston, TX 77013</t>
  </si>
  <si>
    <t>10041 Cash Rd. Stafford, TX. 77477</t>
  </si>
  <si>
    <t>9910 Cash Rd. Stafford, TX. 77477</t>
  </si>
  <si>
    <t>Fine Art /Workforce Parking lot, Map 18, site E</t>
  </si>
  <si>
    <t>Stafford Center Drive and Stafford Road</t>
  </si>
  <si>
    <t>8855 W.Bellford Ave. Houston TX 77031</t>
  </si>
  <si>
    <t>1500 Block of Holman St, Houston TX 77004</t>
  </si>
  <si>
    <t>Annual Total Cost</t>
  </si>
  <si>
    <t>The Amount Total on page 12, MATCH the Annual Total Cost</t>
  </si>
  <si>
    <t>2 warehouses been removed from the schedule pressure washing.</t>
  </si>
  <si>
    <t>Parking garage from East Campus removed and it was included on the Group of Parking Garages.</t>
  </si>
  <si>
    <t>Address on the Satfford been corrected to show Stafford NOT Sugarland.</t>
  </si>
  <si>
    <t>Note: Been Removed</t>
  </si>
  <si>
    <t>Note: Added.</t>
  </si>
  <si>
    <t xml:space="preserve">Workforce Building at Stafford </t>
  </si>
  <si>
    <t>Bray oaks @ 8855 W.Bellford Ave.</t>
  </si>
  <si>
    <r>
      <rPr>
        <b/>
        <sz val="8"/>
        <rFont val="Tahoma"/>
        <family val="2"/>
      </rPr>
      <t>Paved Parking Lot.
Month</t>
    </r>
  </si>
  <si>
    <r>
      <rPr>
        <b/>
        <sz val="8"/>
        <rFont val="Tahoma"/>
        <family val="2"/>
      </rPr>
      <t>Parking Garage Lot.
Month</t>
    </r>
  </si>
  <si>
    <t>Bray Oaks, (Map 16) - Site "A"</t>
  </si>
  <si>
    <t xml:space="preserve">Workforce Building, (Map 18) - Site "F" </t>
  </si>
  <si>
    <t>Main Parking lot, Map 17, site A</t>
  </si>
  <si>
    <t xml:space="preserve">Southwest Campus: West Loop Parking Garage. ( 5 levels) Map 17 </t>
  </si>
  <si>
    <t>Northeast. College: Northline Parking Garage (4 levels) Map 6, Site B</t>
  </si>
  <si>
    <t xml:space="preserve">Northeast Campus: Northline Parking Garage (4 levels) Map 6 B23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</si>
</sst>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0;\$###0.00"/>
    <numFmt numFmtId="166" formatCode="&quot;$&quot;#,##0.00"/>
  </numFmts>
  <fonts count="24" x14ac:knownFonts="1">
    <font>
      <sz val="10"/>
      <color rgb="FF000000"/>
      <name val="Times New Roman"/>
      <charset val="204"/>
    </font>
    <font>
      <sz val="14"/>
      <name val="Tahoma"/>
    </font>
    <font>
      <sz val="8"/>
      <name val="Tahoma"/>
    </font>
    <font>
      <b/>
      <sz val="10"/>
      <name val="Tahoma"/>
    </font>
    <font>
      <b/>
      <sz val="8"/>
      <name val="Tahoma"/>
    </font>
    <font>
      <sz val="8"/>
      <color rgb="FF000000"/>
      <name val="Tahoma"/>
      <family val="2"/>
    </font>
    <font>
      <b/>
      <sz val="11"/>
      <name val="Tahoma"/>
    </font>
    <font>
      <sz val="14"/>
      <name val="Tahoma"/>
      <family val="2"/>
    </font>
    <font>
      <sz val="12"/>
      <name val="Arial"/>
      <family val="2"/>
    </font>
    <font>
      <sz val="8"/>
      <name val="Tahoma"/>
      <family val="2"/>
    </font>
    <font>
      <b/>
      <sz val="10"/>
      <name val="Tahoma"/>
      <family val="2"/>
    </font>
    <font>
      <b/>
      <sz val="8"/>
      <name val="Tahoma"/>
      <family val="2"/>
    </font>
    <font>
      <b/>
      <sz val="11"/>
      <name val="Tahoma"/>
      <family val="2"/>
    </font>
    <font>
      <sz val="10"/>
      <name val="Tahoma"/>
      <family val="2"/>
    </font>
    <font>
      <b/>
      <sz val="10"/>
      <color rgb="FF000000"/>
      <name val="Times New Roman"/>
      <family val="1"/>
    </font>
    <font>
      <sz val="10"/>
      <color rgb="FF000000"/>
      <name val="Times New Roman"/>
      <family val="1"/>
    </font>
    <font>
      <b/>
      <sz val="8"/>
      <color rgb="FF000000"/>
      <name val="Tahoma"/>
      <family val="2"/>
    </font>
    <font>
      <b/>
      <sz val="12"/>
      <color rgb="FF000000"/>
      <name val="Tahoma"/>
      <family val="2"/>
    </font>
    <font>
      <b/>
      <sz val="18"/>
      <color rgb="FF000000"/>
      <name val="Tahoma"/>
      <family val="2"/>
    </font>
    <font>
      <b/>
      <sz val="16"/>
      <color rgb="FF000000"/>
      <name val="Tahoma"/>
      <family val="2"/>
    </font>
    <font>
      <sz val="10"/>
      <color rgb="FF000000"/>
      <name val="Tahoma"/>
      <family val="2"/>
    </font>
    <font>
      <sz val="8"/>
      <color rgb="FF000000"/>
      <name val="Times New Roman"/>
      <family val="1"/>
    </font>
    <font>
      <b/>
      <sz val="18"/>
      <color rgb="FF000000"/>
      <name val="Times New Roman"/>
      <family val="1"/>
    </font>
    <font>
      <sz val="14"/>
      <color rgb="FF000000"/>
      <name val="Tahoma"/>
      <family val="2"/>
    </font>
  </fonts>
  <fills count="3">
    <fill>
      <patternFill patternType="none"/>
    </fill>
    <fill>
      <patternFill patternType="gray125"/>
    </fill>
    <fill>
      <patternFill patternType="solid">
        <fgColor rgb="FFDBDBDB"/>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top/>
      <bottom style="thin">
        <color rgb="FF000000"/>
      </bottom>
      <diagonal/>
    </border>
  </borders>
  <cellStyleXfs count="1">
    <xf numFmtId="0" fontId="0" fillId="0" borderId="0"/>
  </cellStyleXfs>
  <cellXfs count="92">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6" fillId="0" borderId="0" xfId="0" applyFont="1" applyFill="1" applyBorder="1" applyAlignment="1">
      <alignment horizontal="left" vertical="top"/>
    </xf>
    <xf numFmtId="0" fontId="12"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165" fontId="0" fillId="0" borderId="0" xfId="0" applyNumberFormat="1" applyFill="1" applyBorder="1" applyAlignment="1">
      <alignment horizontal="left" vertical="top"/>
    </xf>
    <xf numFmtId="165" fontId="5" fillId="0" borderId="0"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2" borderId="0" xfId="0" applyFill="1" applyBorder="1" applyAlignment="1">
      <alignment horizontal="left" vertical="top" wrapText="1"/>
    </xf>
    <xf numFmtId="0" fontId="2"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0" fillId="2" borderId="1" xfId="0" applyFill="1" applyBorder="1" applyAlignment="1">
      <alignment horizontal="left" vertical="top" wrapText="1"/>
    </xf>
    <xf numFmtId="164" fontId="5" fillId="0" borderId="1" xfId="0" applyNumberFormat="1" applyFont="1" applyFill="1" applyBorder="1" applyAlignment="1">
      <alignment horizontal="center" vertical="top" wrapText="1"/>
    </xf>
    <xf numFmtId="0" fontId="2"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0" fillId="2" borderId="5" xfId="0" applyFill="1" applyBorder="1" applyAlignment="1">
      <alignment horizontal="left" vertical="top" wrapText="1"/>
    </xf>
    <xf numFmtId="164" fontId="5" fillId="0" borderId="5" xfId="0" applyNumberFormat="1" applyFont="1" applyFill="1" applyBorder="1" applyAlignment="1">
      <alignment horizontal="center" vertical="top" wrapText="1"/>
    </xf>
    <xf numFmtId="0" fontId="3" fillId="0" borderId="0" xfId="0" applyFont="1" applyFill="1" applyBorder="1" applyAlignment="1">
      <alignment horizontal="left" vertical="top" wrapText="1"/>
    </xf>
    <xf numFmtId="0" fontId="2" fillId="0" borderId="8" xfId="0" applyFont="1" applyFill="1" applyBorder="1" applyAlignment="1">
      <alignment horizontal="left" vertical="top" wrapText="1"/>
    </xf>
    <xf numFmtId="0" fontId="5" fillId="0" borderId="9" xfId="0" applyFont="1" applyFill="1" applyBorder="1" applyAlignment="1">
      <alignment horizontal="left" vertical="top"/>
    </xf>
    <xf numFmtId="164" fontId="5" fillId="0" borderId="9" xfId="0" applyNumberFormat="1" applyFont="1" applyFill="1" applyBorder="1" applyAlignment="1">
      <alignment horizontal="center" vertical="top" wrapText="1"/>
    </xf>
    <xf numFmtId="0" fontId="0" fillId="2" borderId="9" xfId="0" applyFill="1" applyBorder="1" applyAlignment="1">
      <alignment horizontal="left" vertical="top" wrapText="1"/>
    </xf>
    <xf numFmtId="0" fontId="2" fillId="0" borderId="10" xfId="0" applyFont="1" applyFill="1" applyBorder="1" applyAlignment="1">
      <alignment horizontal="left" vertical="top" wrapText="1"/>
    </xf>
    <xf numFmtId="0" fontId="5" fillId="0" borderId="11" xfId="0" applyFont="1" applyFill="1" applyBorder="1" applyAlignment="1">
      <alignment horizontal="left" vertical="top"/>
    </xf>
    <xf numFmtId="164" fontId="5" fillId="0" borderId="11" xfId="0" applyNumberFormat="1" applyFont="1" applyFill="1" applyBorder="1" applyAlignment="1">
      <alignment horizontal="center" vertical="top" wrapText="1"/>
    </xf>
    <xf numFmtId="0" fontId="0" fillId="2" borderId="11" xfId="0"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164" fontId="5" fillId="0" borderId="13" xfId="0" applyNumberFormat="1" applyFont="1" applyFill="1" applyBorder="1" applyAlignment="1">
      <alignment horizontal="center" vertical="top" wrapText="1"/>
    </xf>
    <xf numFmtId="0" fontId="0" fillId="2" borderId="13" xfId="0" applyFill="1" applyBorder="1" applyAlignment="1">
      <alignment horizontal="left" vertical="top" wrapText="1"/>
    </xf>
    <xf numFmtId="0" fontId="10"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164" fontId="5" fillId="0" borderId="0" xfId="0" applyNumberFormat="1" applyFont="1" applyFill="1" applyBorder="1" applyAlignment="1">
      <alignment horizontal="center" vertical="top" wrapText="1"/>
    </xf>
    <xf numFmtId="0" fontId="9" fillId="0" borderId="9" xfId="0" applyFont="1" applyFill="1" applyBorder="1" applyAlignment="1">
      <alignment horizontal="left" vertical="top" wrapText="1"/>
    </xf>
    <xf numFmtId="0" fontId="2" fillId="0" borderId="15" xfId="0" applyFont="1" applyFill="1" applyBorder="1" applyAlignment="1">
      <alignment horizontal="left" vertical="top" wrapText="1"/>
    </xf>
    <xf numFmtId="0" fontId="9" fillId="0" borderId="11"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164" fontId="5" fillId="0" borderId="18" xfId="0" applyNumberFormat="1" applyFont="1" applyFill="1" applyBorder="1" applyAlignment="1">
      <alignment horizontal="center" vertical="top" wrapText="1"/>
    </xf>
    <xf numFmtId="0" fontId="14" fillId="0" borderId="0" xfId="0" applyFont="1" applyFill="1" applyBorder="1" applyAlignment="1">
      <alignment horizontal="left" vertical="top"/>
    </xf>
    <xf numFmtId="0" fontId="14" fillId="0" borderId="0" xfId="0" applyFont="1" applyFill="1" applyBorder="1" applyAlignment="1">
      <alignment horizontal="left" vertical="top" wrapText="1"/>
    </xf>
    <xf numFmtId="164" fontId="16" fillId="0" borderId="5" xfId="0" applyNumberFormat="1" applyFont="1" applyFill="1" applyBorder="1" applyAlignment="1">
      <alignment horizontal="center" vertical="top" wrapText="1"/>
    </xf>
    <xf numFmtId="164" fontId="16" fillId="0" borderId="9" xfId="0" applyNumberFormat="1" applyFont="1" applyFill="1" applyBorder="1" applyAlignment="1">
      <alignment horizontal="center" vertical="top" wrapText="1"/>
    </xf>
    <xf numFmtId="164" fontId="16" fillId="0" borderId="11" xfId="0" applyNumberFormat="1" applyFont="1" applyFill="1" applyBorder="1" applyAlignment="1">
      <alignment horizontal="center" vertical="top" wrapText="1"/>
    </xf>
    <xf numFmtId="164" fontId="16" fillId="0" borderId="13" xfId="0" applyNumberFormat="1" applyFont="1" applyFill="1" applyBorder="1" applyAlignment="1">
      <alignment horizontal="center" vertical="top" wrapText="1"/>
    </xf>
    <xf numFmtId="164" fontId="16" fillId="0" borderId="0" xfId="0" applyNumberFormat="1" applyFont="1" applyFill="1" applyBorder="1" applyAlignment="1">
      <alignment horizontal="center" vertical="top" wrapText="1"/>
    </xf>
    <xf numFmtId="164" fontId="16" fillId="0" borderId="1" xfId="0" applyNumberFormat="1" applyFont="1" applyFill="1" applyBorder="1" applyAlignment="1">
      <alignment horizontal="center" vertical="top" wrapText="1"/>
    </xf>
    <xf numFmtId="164" fontId="16" fillId="0" borderId="19" xfId="0" applyNumberFormat="1" applyFont="1" applyFill="1" applyBorder="1" applyAlignment="1">
      <alignment horizontal="center" vertical="top" wrapText="1"/>
    </xf>
    <xf numFmtId="0" fontId="15" fillId="0" borderId="0" xfId="0" applyFont="1" applyFill="1" applyBorder="1" applyAlignment="1">
      <alignment horizontal="left" vertical="top"/>
    </xf>
    <xf numFmtId="165" fontId="14" fillId="0" borderId="0" xfId="0" applyNumberFormat="1" applyFont="1" applyFill="1" applyBorder="1" applyAlignment="1">
      <alignment horizontal="left" vertical="top"/>
    </xf>
    <xf numFmtId="0" fontId="14" fillId="0" borderId="5" xfId="0" applyFont="1" applyFill="1" applyBorder="1" applyAlignment="1">
      <alignment horizontal="left" vertical="top" wrapText="1"/>
    </xf>
    <xf numFmtId="165" fontId="14" fillId="0" borderId="0" xfId="0" applyNumberFormat="1" applyFont="1" applyFill="1" applyBorder="1" applyAlignment="1">
      <alignment horizontal="left" vertical="top" wrapText="1"/>
    </xf>
    <xf numFmtId="165" fontId="16" fillId="0" borderId="0" xfId="0" applyNumberFormat="1" applyFont="1" applyFill="1" applyBorder="1" applyAlignment="1">
      <alignment horizontal="left" vertical="top" wrapText="1"/>
    </xf>
    <xf numFmtId="165" fontId="16" fillId="0" borderId="7" xfId="0" applyNumberFormat="1"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7" xfId="0" applyFont="1" applyFill="1" applyBorder="1" applyAlignment="1">
      <alignment horizontal="left" vertical="top" wrapText="1"/>
    </xf>
    <xf numFmtId="0" fontId="4" fillId="0" borderId="2" xfId="0" applyFont="1" applyFill="1" applyBorder="1" applyAlignment="1">
      <alignment horizontal="center" vertical="center" wrapText="1"/>
    </xf>
    <xf numFmtId="0" fontId="15" fillId="0" borderId="2" xfId="0" applyFont="1" applyFill="1" applyBorder="1" applyAlignment="1">
      <alignment horizontal="left" vertical="top" textRotation="90" wrapText="1"/>
    </xf>
    <xf numFmtId="0" fontId="4" fillId="0" borderId="2" xfId="0" applyFont="1" applyFill="1" applyBorder="1" applyAlignment="1">
      <alignment horizontal="left" vertical="top" textRotation="90" wrapText="1"/>
    </xf>
    <xf numFmtId="0" fontId="4" fillId="0" borderId="3" xfId="0" applyFont="1" applyFill="1" applyBorder="1" applyAlignment="1">
      <alignment horizontal="center" vertical="top" textRotation="90"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left" vertical="top" textRotation="90" wrapText="1"/>
    </xf>
    <xf numFmtId="0" fontId="4" fillId="0" borderId="14" xfId="0" applyFont="1" applyFill="1" applyBorder="1" applyAlignment="1">
      <alignment horizontal="center" vertical="top" textRotation="90" wrapText="1"/>
    </xf>
    <xf numFmtId="0" fontId="9" fillId="0" borderId="15"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9" xfId="0" applyFont="1" applyFill="1" applyBorder="1" applyAlignment="1">
      <alignment horizontal="left" vertical="top" wrapText="1"/>
    </xf>
    <xf numFmtId="165" fontId="21" fillId="0" borderId="0" xfId="0" applyNumberFormat="1" applyFont="1" applyFill="1" applyBorder="1" applyAlignment="1">
      <alignment horizontal="left" vertical="top"/>
    </xf>
    <xf numFmtId="165" fontId="5" fillId="0" borderId="0" xfId="0" applyNumberFormat="1" applyFont="1" applyFill="1" applyBorder="1" applyAlignment="1">
      <alignment horizontal="left" vertical="top"/>
    </xf>
    <xf numFmtId="165" fontId="16" fillId="0" borderId="14" xfId="0" applyNumberFormat="1" applyFont="1" applyFill="1" applyBorder="1" applyAlignment="1">
      <alignment horizontal="left" vertical="top" wrapText="1"/>
    </xf>
    <xf numFmtId="165" fontId="16" fillId="0" borderId="6" xfId="0" applyNumberFormat="1" applyFont="1" applyFill="1" applyBorder="1" applyAlignment="1">
      <alignment horizontal="left" vertical="top" wrapText="1"/>
    </xf>
    <xf numFmtId="165" fontId="5" fillId="0" borderId="20" xfId="0" applyNumberFormat="1" applyFont="1" applyFill="1" applyBorder="1" applyAlignment="1">
      <alignment horizontal="left" vertical="top" wrapText="1"/>
    </xf>
    <xf numFmtId="0" fontId="20" fillId="0" borderId="1" xfId="0" applyFont="1" applyFill="1" applyBorder="1" applyAlignment="1">
      <alignment horizontal="left" vertical="top"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164" fontId="17" fillId="0" borderId="9" xfId="0" applyNumberFormat="1" applyFont="1" applyFill="1" applyBorder="1" applyAlignment="1">
      <alignment horizontal="left" vertical="top" wrapText="1"/>
    </xf>
    <xf numFmtId="165" fontId="14" fillId="0" borderId="6" xfId="0" applyNumberFormat="1" applyFont="1" applyFill="1" applyBorder="1" applyAlignment="1">
      <alignment horizontal="left" vertical="top"/>
    </xf>
    <xf numFmtId="0" fontId="14" fillId="0" borderId="13" xfId="0" applyFont="1" applyFill="1" applyBorder="1" applyAlignment="1">
      <alignment horizontal="left" vertical="top" textRotation="90" wrapText="1"/>
    </xf>
    <xf numFmtId="44" fontId="23" fillId="0" borderId="0" xfId="0" applyNumberFormat="1" applyFont="1" applyFill="1" applyBorder="1" applyAlignment="1">
      <alignment horizontal="center" vertical="center"/>
    </xf>
    <xf numFmtId="166" fontId="0" fillId="0" borderId="0" xfId="0" applyNumberFormat="1" applyFill="1" applyBorder="1" applyAlignment="1">
      <alignment horizontal="left" vertical="top"/>
    </xf>
    <xf numFmtId="0" fontId="13" fillId="0" borderId="0" xfId="0" applyFont="1" applyFill="1" applyBorder="1" applyAlignment="1">
      <alignment horizontal="left" vertical="top" wrapText="1"/>
    </xf>
    <xf numFmtId="0" fontId="19" fillId="0" borderId="0" xfId="0" applyFont="1" applyFill="1" applyBorder="1" applyAlignment="1">
      <alignment horizontal="right" vertical="top"/>
    </xf>
    <xf numFmtId="0" fontId="18"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2" xfId="0" applyFont="1" applyFill="1" applyBorder="1" applyAlignment="1">
      <alignment horizontal="left" vertical="top" wrapText="1"/>
    </xf>
    <xf numFmtId="0" fontId="9" fillId="0" borderId="10"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10"/>
  <sheetViews>
    <sheetView tabSelected="1" workbookViewId="0">
      <selection activeCell="B27" sqref="B27"/>
    </sheetView>
  </sheetViews>
  <sheetFormatPr defaultRowHeight="13" x14ac:dyDescent="0.3"/>
  <cols>
    <col min="2" max="2" width="60.69921875" customWidth="1"/>
    <col min="3" max="3" width="38.69921875" customWidth="1"/>
    <col min="4" max="4" width="5.5" customWidth="1"/>
    <col min="5" max="5" width="8" customWidth="1"/>
    <col min="6" max="7" width="5.796875" customWidth="1"/>
    <col min="8" max="8" width="9.296875" customWidth="1"/>
    <col min="9" max="9" width="15.5" customWidth="1"/>
  </cols>
  <sheetData>
    <row r="1" spans="2:9" ht="21" customHeight="1" x14ac:dyDescent="0.3">
      <c r="B1" s="1" t="s">
        <v>0</v>
      </c>
    </row>
    <row r="2" spans="2:9" ht="21" customHeight="1" x14ac:dyDescent="0.3">
      <c r="B2" s="6" t="s">
        <v>129</v>
      </c>
    </row>
    <row r="3" spans="2:9" ht="42.75" customHeight="1" thickBot="1" x14ac:dyDescent="0.35">
      <c r="B3" s="86" t="s">
        <v>101</v>
      </c>
      <c r="C3" s="86"/>
      <c r="D3" s="86"/>
      <c r="E3" s="86"/>
      <c r="F3" s="86"/>
      <c r="G3" s="86"/>
      <c r="H3" s="86"/>
    </row>
    <row r="4" spans="2:9" ht="52" customHeight="1" thickBot="1" x14ac:dyDescent="0.35">
      <c r="B4" s="66" t="s">
        <v>1</v>
      </c>
      <c r="C4" s="67" t="s">
        <v>2</v>
      </c>
      <c r="D4" s="83" t="s">
        <v>147</v>
      </c>
      <c r="E4" s="83" t="s">
        <v>148</v>
      </c>
      <c r="F4" s="68" t="s">
        <v>3</v>
      </c>
      <c r="G4" s="68" t="s">
        <v>4</v>
      </c>
      <c r="H4" s="69" t="s">
        <v>5</v>
      </c>
    </row>
    <row r="5" spans="2:9" ht="28.5" customHeight="1" thickBot="1" x14ac:dyDescent="0.35">
      <c r="B5" s="33" t="s">
        <v>130</v>
      </c>
      <c r="C5" s="62"/>
      <c r="D5" s="63"/>
      <c r="E5" s="63"/>
      <c r="F5" s="64"/>
      <c r="G5" s="64"/>
      <c r="H5" s="65"/>
    </row>
    <row r="6" spans="2:9" ht="14.15" customHeight="1" thickBot="1" x14ac:dyDescent="0.35">
      <c r="B6" s="21" t="s">
        <v>6</v>
      </c>
      <c r="C6" s="36" t="s">
        <v>106</v>
      </c>
      <c r="D6" s="24"/>
      <c r="E6" s="23">
        <v>12</v>
      </c>
      <c r="F6" s="45">
        <v>2</v>
      </c>
      <c r="G6" s="81"/>
      <c r="H6" s="56">
        <f>E6*F6*G6</f>
        <v>0</v>
      </c>
      <c r="I6" s="85"/>
    </row>
    <row r="7" spans="2:9" ht="14.15" customHeight="1" thickBot="1" x14ac:dyDescent="0.35">
      <c r="B7" s="37" t="s">
        <v>7</v>
      </c>
      <c r="C7" s="13" t="s">
        <v>109</v>
      </c>
      <c r="D7" s="14"/>
      <c r="E7" s="15">
        <v>12</v>
      </c>
      <c r="F7" s="49">
        <v>2</v>
      </c>
      <c r="G7" s="60"/>
      <c r="H7" s="56">
        <f t="shared" ref="H7:H11" si="0">E7*F7*G7</f>
        <v>0</v>
      </c>
      <c r="I7" s="85"/>
    </row>
    <row r="8" spans="2:9" ht="14.15" customHeight="1" thickBot="1" x14ac:dyDescent="0.35">
      <c r="B8" s="37" t="s">
        <v>9</v>
      </c>
      <c r="C8" s="12" t="s">
        <v>85</v>
      </c>
      <c r="D8" s="14"/>
      <c r="E8" s="15">
        <v>12</v>
      </c>
      <c r="F8" s="49">
        <v>2</v>
      </c>
      <c r="G8" s="60"/>
      <c r="H8" s="56">
        <f t="shared" si="0"/>
        <v>0</v>
      </c>
      <c r="I8" s="85"/>
    </row>
    <row r="9" spans="2:9" ht="14.15" customHeight="1" thickBot="1" x14ac:dyDescent="0.35">
      <c r="B9" s="37" t="s">
        <v>10</v>
      </c>
      <c r="C9" s="13" t="s">
        <v>111</v>
      </c>
      <c r="D9" s="14"/>
      <c r="E9" s="15">
        <v>12</v>
      </c>
      <c r="F9" s="49">
        <v>2</v>
      </c>
      <c r="G9" s="60"/>
      <c r="H9" s="56">
        <f t="shared" si="0"/>
        <v>0</v>
      </c>
      <c r="I9" s="85"/>
    </row>
    <row r="10" spans="2:9" ht="14.15" customHeight="1" thickBot="1" x14ac:dyDescent="0.35">
      <c r="B10" s="70" t="s">
        <v>112</v>
      </c>
      <c r="C10" s="13" t="s">
        <v>113</v>
      </c>
      <c r="D10" s="14"/>
      <c r="E10" s="15">
        <v>12</v>
      </c>
      <c r="F10" s="49">
        <v>2</v>
      </c>
      <c r="G10" s="60"/>
      <c r="H10" s="56">
        <f t="shared" si="0"/>
        <v>0</v>
      </c>
      <c r="I10" s="85"/>
    </row>
    <row r="11" spans="2:9" ht="14.15" customHeight="1" thickBot="1" x14ac:dyDescent="0.35">
      <c r="B11" s="91" t="s">
        <v>153</v>
      </c>
      <c r="C11" s="38" t="s">
        <v>114</v>
      </c>
      <c r="D11" s="28"/>
      <c r="E11" s="27">
        <v>12</v>
      </c>
      <c r="F11" s="46">
        <v>2</v>
      </c>
      <c r="G11" s="58"/>
      <c r="H11" s="56">
        <f t="shared" si="0"/>
        <v>0</v>
      </c>
      <c r="I11" s="85"/>
    </row>
    <row r="12" spans="2:9" ht="15" customHeight="1" thickBot="1" x14ac:dyDescent="0.35">
      <c r="B12" s="2" t="s">
        <v>11</v>
      </c>
      <c r="F12" s="42"/>
      <c r="G12" s="42"/>
      <c r="H12" s="73">
        <f>SUM(H6:H11)</f>
        <v>0</v>
      </c>
      <c r="I12" s="85">
        <f>H12</f>
        <v>0</v>
      </c>
    </row>
    <row r="13" spans="2:9" ht="14.15" customHeight="1" thickBot="1" x14ac:dyDescent="0.35">
      <c r="B13" s="21" t="s">
        <v>12</v>
      </c>
      <c r="C13" s="36" t="s">
        <v>107</v>
      </c>
      <c r="D13" s="24"/>
      <c r="E13" s="23">
        <v>12</v>
      </c>
      <c r="F13" s="45">
        <v>1</v>
      </c>
      <c r="G13" s="57"/>
      <c r="H13" s="56">
        <f>E13*F13*G13</f>
        <v>0</v>
      </c>
      <c r="I13" s="85"/>
    </row>
    <row r="14" spans="2:9" ht="14.15" customHeight="1" thickBot="1" x14ac:dyDescent="0.35">
      <c r="B14" s="25" t="s">
        <v>13</v>
      </c>
      <c r="C14" s="71" t="s">
        <v>8</v>
      </c>
      <c r="D14" s="28"/>
      <c r="E14" s="27">
        <v>12</v>
      </c>
      <c r="F14" s="46">
        <v>1</v>
      </c>
      <c r="G14" s="58"/>
      <c r="H14" s="56">
        <f>E14*F14*G14</f>
        <v>0</v>
      </c>
      <c r="I14" s="85"/>
    </row>
    <row r="15" spans="2:9" ht="15" customHeight="1" x14ac:dyDescent="0.3">
      <c r="B15" s="2" t="s">
        <v>14</v>
      </c>
      <c r="F15" s="42"/>
      <c r="G15" s="42"/>
      <c r="H15" s="73">
        <f>SUM(H13:H14)</f>
        <v>0</v>
      </c>
      <c r="I15" s="85">
        <f>H15</f>
        <v>0</v>
      </c>
    </row>
    <row r="16" spans="2:9" ht="14.15" customHeight="1" thickBot="1" x14ac:dyDescent="0.35">
      <c r="B16" s="9" t="s">
        <v>15</v>
      </c>
      <c r="C16" s="10"/>
      <c r="D16" s="10"/>
      <c r="E16" s="10"/>
      <c r="F16" s="43"/>
      <c r="G16" s="43"/>
      <c r="H16" s="43"/>
      <c r="I16" s="85"/>
    </row>
    <row r="17" spans="2:9" ht="14.15" customHeight="1" thickBot="1" x14ac:dyDescent="0.35">
      <c r="B17" s="16" t="s">
        <v>16</v>
      </c>
      <c r="C17" s="17" t="s">
        <v>108</v>
      </c>
      <c r="D17" s="18"/>
      <c r="E17" s="19">
        <v>12</v>
      </c>
      <c r="F17" s="44">
        <v>1</v>
      </c>
      <c r="G17" s="53"/>
      <c r="H17" s="76">
        <f>E17*F17*G17</f>
        <v>0</v>
      </c>
      <c r="I17" s="85">
        <f>H17</f>
        <v>0</v>
      </c>
    </row>
    <row r="18" spans="2:9" ht="14.15" customHeight="1" thickBot="1" x14ac:dyDescent="0.35">
      <c r="B18" s="9" t="s">
        <v>17</v>
      </c>
      <c r="C18" s="10"/>
      <c r="D18" s="11"/>
      <c r="E18" s="10"/>
      <c r="F18" s="43"/>
      <c r="G18" s="43"/>
      <c r="H18" s="42"/>
      <c r="I18" s="85"/>
    </row>
    <row r="19" spans="2:9" ht="14.15" customHeight="1" thickBot="1" x14ac:dyDescent="0.35">
      <c r="B19" s="16" t="s">
        <v>18</v>
      </c>
      <c r="C19" s="17" t="s">
        <v>115</v>
      </c>
      <c r="D19" s="18"/>
      <c r="E19" s="19">
        <v>12</v>
      </c>
      <c r="F19" s="44">
        <v>1</v>
      </c>
      <c r="G19" s="53"/>
      <c r="H19" s="82">
        <f>E19*F19*G19</f>
        <v>0</v>
      </c>
      <c r="I19" s="85">
        <f>H19</f>
        <v>0</v>
      </c>
    </row>
    <row r="20" spans="2:9" ht="15" customHeight="1" x14ac:dyDescent="0.3">
      <c r="B20" s="2" t="s">
        <v>19</v>
      </c>
      <c r="F20" s="42"/>
      <c r="G20" s="42"/>
      <c r="H20" s="54"/>
      <c r="I20" s="85"/>
    </row>
    <row r="21" spans="2:9" ht="16" customHeight="1" thickBot="1" x14ac:dyDescent="0.35">
      <c r="B21" s="3" t="s">
        <v>20</v>
      </c>
      <c r="F21" s="42"/>
      <c r="G21" s="42"/>
      <c r="H21" s="55"/>
      <c r="I21" s="85"/>
    </row>
    <row r="22" spans="2:9" ht="14.15" customHeight="1" thickBot="1" x14ac:dyDescent="0.35">
      <c r="B22" s="21" t="s">
        <v>21</v>
      </c>
      <c r="C22" s="36" t="s">
        <v>106</v>
      </c>
      <c r="D22" s="24"/>
      <c r="E22" s="23">
        <v>4</v>
      </c>
      <c r="F22" s="45">
        <v>1</v>
      </c>
      <c r="G22" s="57"/>
      <c r="H22" s="56">
        <f>E22*F22*G22</f>
        <v>0</v>
      </c>
      <c r="I22" s="85"/>
    </row>
    <row r="23" spans="2:9" ht="14.15" customHeight="1" thickBot="1" x14ac:dyDescent="0.35">
      <c r="B23" s="37" t="s">
        <v>22</v>
      </c>
      <c r="C23" s="13" t="s">
        <v>109</v>
      </c>
      <c r="D23" s="14"/>
      <c r="E23" s="15">
        <v>4</v>
      </c>
      <c r="F23" s="49">
        <v>1</v>
      </c>
      <c r="G23" s="60"/>
      <c r="H23" s="56">
        <f t="shared" ref="H23:H27" si="1">E23*F23*G23</f>
        <v>0</v>
      </c>
      <c r="I23" s="85"/>
    </row>
    <row r="24" spans="2:9" ht="14.15" customHeight="1" thickBot="1" x14ac:dyDescent="0.35">
      <c r="B24" s="37" t="s">
        <v>23</v>
      </c>
      <c r="C24" s="13" t="s">
        <v>110</v>
      </c>
      <c r="D24" s="14"/>
      <c r="E24" s="15">
        <v>4</v>
      </c>
      <c r="F24" s="49">
        <v>1</v>
      </c>
      <c r="G24" s="60"/>
      <c r="H24" s="56">
        <f t="shared" si="1"/>
        <v>0</v>
      </c>
      <c r="I24" s="85"/>
    </row>
    <row r="25" spans="2:9" ht="14.15" customHeight="1" thickBot="1" x14ac:dyDescent="0.35">
      <c r="B25" s="37" t="s">
        <v>24</v>
      </c>
      <c r="C25" s="13" t="s">
        <v>111</v>
      </c>
      <c r="D25" s="14"/>
      <c r="E25" s="15">
        <v>4</v>
      </c>
      <c r="F25" s="49">
        <v>1</v>
      </c>
      <c r="G25" s="60"/>
      <c r="H25" s="56">
        <f t="shared" si="1"/>
        <v>0</v>
      </c>
      <c r="I25" s="85"/>
    </row>
    <row r="26" spans="2:9" ht="14.15" customHeight="1" thickBot="1" x14ac:dyDescent="0.35">
      <c r="B26" s="70" t="s">
        <v>152</v>
      </c>
      <c r="C26" s="13" t="s">
        <v>113</v>
      </c>
      <c r="D26" s="14"/>
      <c r="E26" s="15">
        <v>4</v>
      </c>
      <c r="F26" s="49">
        <v>1</v>
      </c>
      <c r="G26" s="60"/>
      <c r="H26" s="56">
        <f t="shared" si="1"/>
        <v>0</v>
      </c>
      <c r="I26" s="85"/>
    </row>
    <row r="27" spans="2:9" ht="13" customHeight="1" thickBot="1" x14ac:dyDescent="0.35">
      <c r="B27" s="91" t="s">
        <v>154</v>
      </c>
      <c r="C27" s="38" t="s">
        <v>114</v>
      </c>
      <c r="D27" s="28"/>
      <c r="E27" s="27">
        <v>4</v>
      </c>
      <c r="F27" s="46">
        <v>1</v>
      </c>
      <c r="G27" s="58"/>
      <c r="H27" s="56">
        <f t="shared" si="1"/>
        <v>0</v>
      </c>
      <c r="I27" s="85"/>
    </row>
    <row r="28" spans="2:9" ht="15" customHeight="1" thickBot="1" x14ac:dyDescent="0.35">
      <c r="B28" s="5" t="s">
        <v>105</v>
      </c>
      <c r="F28" s="42"/>
      <c r="G28" s="42"/>
      <c r="H28" s="74">
        <f>SUM(H22:H27)</f>
        <v>0</v>
      </c>
      <c r="I28" s="85">
        <f>H28</f>
        <v>0</v>
      </c>
    </row>
    <row r="29" spans="2:9" ht="14.15" customHeight="1" thickBot="1" x14ac:dyDescent="0.35">
      <c r="B29" s="21" t="s">
        <v>25</v>
      </c>
      <c r="C29" s="36" t="s">
        <v>107</v>
      </c>
      <c r="D29" s="24"/>
      <c r="E29" s="23">
        <v>4</v>
      </c>
      <c r="F29" s="45">
        <v>1</v>
      </c>
      <c r="G29" s="57"/>
      <c r="H29" s="56">
        <f>E29*F29*G29</f>
        <v>0</v>
      </c>
      <c r="I29" s="85"/>
    </row>
    <row r="30" spans="2:9" ht="14.15" customHeight="1" thickBot="1" x14ac:dyDescent="0.35">
      <c r="B30" s="25" t="s">
        <v>26</v>
      </c>
      <c r="C30" s="71" t="s">
        <v>8</v>
      </c>
      <c r="D30" s="28"/>
      <c r="E30" s="27">
        <v>4</v>
      </c>
      <c r="F30" s="46">
        <v>1</v>
      </c>
      <c r="G30" s="58"/>
      <c r="H30" s="56">
        <f>E30*F30*G30</f>
        <v>0</v>
      </c>
      <c r="I30" s="85"/>
    </row>
    <row r="31" spans="2:9" ht="14.15" customHeight="1" x14ac:dyDescent="0.3">
      <c r="B31" s="34"/>
      <c r="C31" s="34"/>
      <c r="D31" s="10"/>
      <c r="E31" s="35"/>
      <c r="F31" s="48"/>
      <c r="G31" s="43"/>
      <c r="H31" s="8">
        <f>SUM(H29:H30)</f>
        <v>0</v>
      </c>
      <c r="I31" s="85">
        <f>H31</f>
        <v>0</v>
      </c>
    </row>
    <row r="32" spans="2:9" ht="16" customHeight="1" x14ac:dyDescent="0.3">
      <c r="B32" s="3" t="s">
        <v>27</v>
      </c>
      <c r="F32" s="42"/>
      <c r="G32" s="42"/>
      <c r="H32" s="42"/>
      <c r="I32" s="85"/>
    </row>
    <row r="33" spans="2:9" ht="15" customHeight="1" thickBot="1" x14ac:dyDescent="0.35">
      <c r="B33" s="2" t="s">
        <v>28</v>
      </c>
      <c r="F33" s="42"/>
      <c r="G33" s="42"/>
      <c r="H33" s="42"/>
      <c r="I33" s="85"/>
    </row>
    <row r="34" spans="2:9" ht="14.15" customHeight="1" thickBot="1" x14ac:dyDescent="0.35">
      <c r="B34" s="21" t="s">
        <v>29</v>
      </c>
      <c r="C34" s="22" t="s">
        <v>117</v>
      </c>
      <c r="D34" s="23">
        <v>12</v>
      </c>
      <c r="E34" s="24"/>
      <c r="F34" s="45">
        <v>1</v>
      </c>
      <c r="G34" s="57"/>
      <c r="H34" s="56">
        <f>D34*F34*G34</f>
        <v>0</v>
      </c>
      <c r="I34" s="85"/>
    </row>
    <row r="35" spans="2:9" ht="14.15" customHeight="1" thickBot="1" x14ac:dyDescent="0.35">
      <c r="B35" s="25" t="s">
        <v>30</v>
      </c>
      <c r="C35" s="26" t="s">
        <v>118</v>
      </c>
      <c r="D35" s="27">
        <v>12</v>
      </c>
      <c r="E35" s="28"/>
      <c r="F35" s="46">
        <v>1</v>
      </c>
      <c r="G35" s="58"/>
      <c r="H35" s="56">
        <f>D35*F35*G35</f>
        <v>0</v>
      </c>
      <c r="I35" s="85"/>
    </row>
    <row r="36" spans="2:9" ht="14.15" customHeight="1" thickBot="1" x14ac:dyDescent="0.35">
      <c r="B36" s="20" t="s">
        <v>31</v>
      </c>
      <c r="C36" s="10"/>
      <c r="D36" s="10"/>
      <c r="E36" s="10"/>
      <c r="F36" s="43"/>
      <c r="G36" s="43"/>
      <c r="H36" s="8">
        <f>SUM(H34:H35)</f>
        <v>0</v>
      </c>
      <c r="I36" s="85">
        <f>H36</f>
        <v>0</v>
      </c>
    </row>
    <row r="37" spans="2:9" ht="14.15" customHeight="1" thickBot="1" x14ac:dyDescent="0.35">
      <c r="B37" s="21" t="s">
        <v>32</v>
      </c>
      <c r="C37" s="36" t="s">
        <v>116</v>
      </c>
      <c r="D37" s="23">
        <v>12</v>
      </c>
      <c r="E37" s="24"/>
      <c r="F37" s="45">
        <v>1</v>
      </c>
      <c r="G37" s="57"/>
      <c r="H37" s="56">
        <f>D37*F37*G37</f>
        <v>0</v>
      </c>
      <c r="I37" s="85"/>
    </row>
    <row r="38" spans="2:9" ht="14.15" customHeight="1" thickBot="1" x14ac:dyDescent="0.35">
      <c r="B38" s="37" t="s">
        <v>33</v>
      </c>
      <c r="C38" s="78" t="s">
        <v>137</v>
      </c>
      <c r="D38" s="79">
        <v>12</v>
      </c>
      <c r="E38" s="14"/>
      <c r="F38" s="80">
        <v>1</v>
      </c>
      <c r="G38" s="60"/>
      <c r="H38" s="56">
        <f t="shared" ref="H38:H44" si="2">D38*F38*G38</f>
        <v>0</v>
      </c>
      <c r="I38" s="85"/>
    </row>
    <row r="39" spans="2:9" ht="14.15" customHeight="1" thickBot="1" x14ac:dyDescent="0.35">
      <c r="B39" s="37" t="s">
        <v>34</v>
      </c>
      <c r="C39" s="13" t="s">
        <v>119</v>
      </c>
      <c r="D39" s="15">
        <v>12</v>
      </c>
      <c r="E39" s="14"/>
      <c r="F39" s="49">
        <v>1</v>
      </c>
      <c r="G39" s="60"/>
      <c r="H39" s="56">
        <f t="shared" si="2"/>
        <v>0</v>
      </c>
      <c r="I39" s="85"/>
    </row>
    <row r="40" spans="2:9" ht="14.15" customHeight="1" thickBot="1" x14ac:dyDescent="0.35">
      <c r="B40" s="37" t="s">
        <v>35</v>
      </c>
      <c r="C40" s="13" t="s">
        <v>120</v>
      </c>
      <c r="D40" s="15">
        <v>12</v>
      </c>
      <c r="E40" s="14"/>
      <c r="F40" s="49">
        <v>1</v>
      </c>
      <c r="G40" s="60"/>
      <c r="H40" s="56">
        <f t="shared" si="2"/>
        <v>0</v>
      </c>
      <c r="I40" s="85"/>
    </row>
    <row r="41" spans="2:9" ht="14.15" customHeight="1" thickBot="1" x14ac:dyDescent="0.35">
      <c r="B41" s="37" t="s">
        <v>36</v>
      </c>
      <c r="C41" s="13" t="s">
        <v>121</v>
      </c>
      <c r="D41" s="15">
        <v>12</v>
      </c>
      <c r="E41" s="14"/>
      <c r="F41" s="49">
        <v>1</v>
      </c>
      <c r="G41" s="60"/>
      <c r="H41" s="56">
        <f t="shared" si="2"/>
        <v>0</v>
      </c>
      <c r="I41" s="85"/>
    </row>
    <row r="42" spans="2:9" ht="14.15" customHeight="1" thickBot="1" x14ac:dyDescent="0.35">
      <c r="B42" s="37" t="s">
        <v>37</v>
      </c>
      <c r="C42" s="13" t="s">
        <v>122</v>
      </c>
      <c r="D42" s="15">
        <v>12</v>
      </c>
      <c r="E42" s="14"/>
      <c r="F42" s="49">
        <v>1</v>
      </c>
      <c r="G42" s="60"/>
      <c r="H42" s="56">
        <f t="shared" si="2"/>
        <v>0</v>
      </c>
      <c r="I42" s="85"/>
    </row>
    <row r="43" spans="2:9" ht="14.15" customHeight="1" thickBot="1" x14ac:dyDescent="0.35">
      <c r="B43" s="37" t="s">
        <v>38</v>
      </c>
      <c r="C43" s="13" t="s">
        <v>123</v>
      </c>
      <c r="D43" s="15">
        <v>12</v>
      </c>
      <c r="E43" s="14"/>
      <c r="F43" s="49">
        <v>1</v>
      </c>
      <c r="G43" s="60"/>
      <c r="H43" s="56">
        <f t="shared" si="2"/>
        <v>0</v>
      </c>
      <c r="I43" s="85"/>
    </row>
    <row r="44" spans="2:9" ht="14.15" customHeight="1" thickBot="1" x14ac:dyDescent="0.35">
      <c r="B44" s="25" t="s">
        <v>39</v>
      </c>
      <c r="C44" s="38" t="s">
        <v>124</v>
      </c>
      <c r="D44" s="27">
        <v>12</v>
      </c>
      <c r="E44" s="28"/>
      <c r="F44" s="46">
        <v>1</v>
      </c>
      <c r="G44" s="58"/>
      <c r="H44" s="56">
        <f t="shared" si="2"/>
        <v>0</v>
      </c>
      <c r="I44" s="85"/>
    </row>
    <row r="45" spans="2:9" ht="15" customHeight="1" thickBot="1" x14ac:dyDescent="0.35">
      <c r="B45" s="2" t="s">
        <v>40</v>
      </c>
      <c r="F45" s="42"/>
      <c r="G45" s="42"/>
      <c r="H45" s="77">
        <f>SUM(H37:H44)</f>
        <v>0</v>
      </c>
      <c r="I45" s="85">
        <f>H45</f>
        <v>0</v>
      </c>
    </row>
    <row r="46" spans="2:9" ht="14.15" customHeight="1" thickBot="1" x14ac:dyDescent="0.35">
      <c r="B46" s="29" t="s">
        <v>41</v>
      </c>
      <c r="C46" s="30" t="s">
        <v>42</v>
      </c>
      <c r="D46" s="31">
        <v>12</v>
      </c>
      <c r="E46" s="32"/>
      <c r="F46" s="47">
        <v>1</v>
      </c>
      <c r="G46" s="59"/>
      <c r="H46" s="75">
        <f>D46*F46*G46</f>
        <v>0</v>
      </c>
      <c r="I46" s="85">
        <f>H46</f>
        <v>0</v>
      </c>
    </row>
    <row r="47" spans="2:9" ht="14.15" customHeight="1" thickBot="1" x14ac:dyDescent="0.35">
      <c r="B47" s="33" t="s">
        <v>126</v>
      </c>
      <c r="C47" s="34"/>
      <c r="D47" s="35"/>
      <c r="E47" s="10"/>
      <c r="F47" s="48"/>
      <c r="G47" s="43"/>
      <c r="H47" s="55"/>
      <c r="I47" s="85"/>
    </row>
    <row r="48" spans="2:9" ht="17.149999999999999" customHeight="1" thickBot="1" x14ac:dyDescent="0.35">
      <c r="B48" s="21" t="s">
        <v>43</v>
      </c>
      <c r="C48" s="36" t="s">
        <v>131</v>
      </c>
      <c r="D48" s="23">
        <v>12</v>
      </c>
      <c r="E48" s="24"/>
      <c r="F48" s="45">
        <v>1</v>
      </c>
      <c r="G48" s="57"/>
      <c r="H48" s="56">
        <f>D48*F48*G48</f>
        <v>0</v>
      </c>
      <c r="I48" s="85"/>
    </row>
    <row r="49" spans="2:9" ht="17.149999999999999" customHeight="1" thickBot="1" x14ac:dyDescent="0.35">
      <c r="B49" s="37" t="s">
        <v>44</v>
      </c>
      <c r="C49" s="13" t="s">
        <v>125</v>
      </c>
      <c r="D49" s="15">
        <v>12</v>
      </c>
      <c r="E49" s="14"/>
      <c r="F49" s="49">
        <v>1</v>
      </c>
      <c r="G49" s="60"/>
      <c r="H49" s="56">
        <f t="shared" ref="H49:H54" si="3">D49*F49*G49</f>
        <v>0</v>
      </c>
      <c r="I49" s="85"/>
    </row>
    <row r="50" spans="2:9" ht="17.149999999999999" customHeight="1" thickBot="1" x14ac:dyDescent="0.35">
      <c r="B50" s="37" t="s">
        <v>45</v>
      </c>
      <c r="C50" s="13" t="s">
        <v>125</v>
      </c>
      <c r="D50" s="15">
        <v>12</v>
      </c>
      <c r="E50" s="14"/>
      <c r="F50" s="49">
        <v>1</v>
      </c>
      <c r="G50" s="60"/>
      <c r="H50" s="56">
        <f t="shared" si="3"/>
        <v>0</v>
      </c>
      <c r="I50" s="85"/>
    </row>
    <row r="51" spans="2:9" ht="17.149999999999999" customHeight="1" thickBot="1" x14ac:dyDescent="0.35">
      <c r="B51" s="37" t="s">
        <v>46</v>
      </c>
      <c r="C51" s="13" t="s">
        <v>125</v>
      </c>
      <c r="D51" s="15">
        <v>12</v>
      </c>
      <c r="E51" s="14"/>
      <c r="F51" s="49">
        <v>1</v>
      </c>
      <c r="G51" s="60"/>
      <c r="H51" s="56">
        <f t="shared" si="3"/>
        <v>0</v>
      </c>
      <c r="I51" s="85"/>
    </row>
    <row r="52" spans="2:9" ht="17.149999999999999" customHeight="1" thickBot="1" x14ac:dyDescent="0.35">
      <c r="B52" s="37" t="s">
        <v>47</v>
      </c>
      <c r="C52" s="13" t="s">
        <v>131</v>
      </c>
      <c r="D52" s="15">
        <v>12</v>
      </c>
      <c r="E52" s="14"/>
      <c r="F52" s="49">
        <v>1</v>
      </c>
      <c r="G52" s="60"/>
      <c r="H52" s="56">
        <f t="shared" si="3"/>
        <v>0</v>
      </c>
      <c r="I52" s="85"/>
    </row>
    <row r="53" spans="2:9" ht="17.149999999999999" customHeight="1" thickBot="1" x14ac:dyDescent="0.35">
      <c r="B53" s="37" t="s">
        <v>48</v>
      </c>
      <c r="C53" s="13" t="s">
        <v>131</v>
      </c>
      <c r="D53" s="15">
        <v>12</v>
      </c>
      <c r="E53" s="14"/>
      <c r="F53" s="49">
        <v>1</v>
      </c>
      <c r="G53" s="60"/>
      <c r="H53" s="56">
        <f t="shared" si="3"/>
        <v>0</v>
      </c>
      <c r="I53" s="85"/>
    </row>
    <row r="54" spans="2:9" ht="16" customHeight="1" thickBot="1" x14ac:dyDescent="0.35">
      <c r="B54" s="25" t="s">
        <v>49</v>
      </c>
      <c r="C54" s="38" t="s">
        <v>131</v>
      </c>
      <c r="D54" s="27">
        <v>12</v>
      </c>
      <c r="E54" s="28"/>
      <c r="F54" s="46">
        <v>1</v>
      </c>
      <c r="G54" s="58"/>
      <c r="H54" s="56">
        <f t="shared" si="3"/>
        <v>0</v>
      </c>
      <c r="I54" s="85"/>
    </row>
    <row r="55" spans="2:9" ht="17.149999999999999" customHeight="1" thickBot="1" x14ac:dyDescent="0.35">
      <c r="B55" s="20" t="s">
        <v>50</v>
      </c>
      <c r="C55" s="10"/>
      <c r="D55" s="10"/>
      <c r="E55" s="10"/>
      <c r="F55" s="43"/>
      <c r="G55" s="43"/>
      <c r="H55" s="8">
        <f>SUM(H48:H54)</f>
        <v>0</v>
      </c>
      <c r="I55" s="85">
        <f>H55</f>
        <v>0</v>
      </c>
    </row>
    <row r="56" spans="2:9" ht="14.15" customHeight="1" thickBot="1" x14ac:dyDescent="0.35">
      <c r="B56" s="39" t="s">
        <v>51</v>
      </c>
      <c r="C56" s="40" t="s">
        <v>52</v>
      </c>
      <c r="D56" s="41">
        <v>12</v>
      </c>
      <c r="E56" s="32"/>
      <c r="F56" s="50">
        <v>1</v>
      </c>
      <c r="G56" s="61"/>
      <c r="H56" s="76">
        <f>D56*F56*G56</f>
        <v>0</v>
      </c>
      <c r="I56" s="85">
        <f>H56</f>
        <v>0</v>
      </c>
    </row>
    <row r="57" spans="2:9" ht="15" customHeight="1" thickBot="1" x14ac:dyDescent="0.35">
      <c r="B57" s="2" t="s">
        <v>53</v>
      </c>
      <c r="F57" s="42"/>
      <c r="G57" s="42"/>
      <c r="H57" s="42"/>
      <c r="I57" s="85"/>
    </row>
    <row r="58" spans="2:9" ht="12" customHeight="1" thickBot="1" x14ac:dyDescent="0.35">
      <c r="B58" s="21" t="s">
        <v>54</v>
      </c>
      <c r="C58" s="72" t="s">
        <v>55</v>
      </c>
      <c r="D58" s="23">
        <v>12</v>
      </c>
      <c r="E58" s="24"/>
      <c r="F58" s="45">
        <v>1</v>
      </c>
      <c r="G58" s="57"/>
      <c r="H58" s="56">
        <f>D58*F58*G58</f>
        <v>0</v>
      </c>
      <c r="I58" s="85"/>
    </row>
    <row r="59" spans="2:9" ht="13" customHeight="1" thickBot="1" x14ac:dyDescent="0.35">
      <c r="B59" s="25" t="s">
        <v>56</v>
      </c>
      <c r="C59" s="71" t="s">
        <v>57</v>
      </c>
      <c r="D59" s="27">
        <v>12</v>
      </c>
      <c r="E59" s="28"/>
      <c r="F59" s="46">
        <v>1</v>
      </c>
      <c r="G59" s="58"/>
      <c r="H59" s="56">
        <f>D59*F59*G59</f>
        <v>0</v>
      </c>
      <c r="I59" s="85"/>
    </row>
    <row r="60" spans="2:9" ht="15" customHeight="1" thickBot="1" x14ac:dyDescent="0.35">
      <c r="B60" s="2" t="s">
        <v>58</v>
      </c>
      <c r="F60" s="42"/>
      <c r="G60" s="42"/>
      <c r="H60" s="74">
        <f>SUM(H58:H59)</f>
        <v>0</v>
      </c>
      <c r="I60" s="85">
        <f>H60</f>
        <v>0</v>
      </c>
    </row>
    <row r="61" spans="2:9" ht="13" customHeight="1" thickBot="1" x14ac:dyDescent="0.35">
      <c r="B61" s="29" t="s">
        <v>59</v>
      </c>
      <c r="C61" s="30" t="s">
        <v>60</v>
      </c>
      <c r="D61" s="31">
        <v>12</v>
      </c>
      <c r="E61" s="32"/>
      <c r="F61" s="47">
        <v>1</v>
      </c>
      <c r="G61" s="59"/>
      <c r="H61" s="75">
        <f>D61*F61*G61</f>
        <v>0</v>
      </c>
      <c r="I61" s="85">
        <f>H61</f>
        <v>0</v>
      </c>
    </row>
    <row r="62" spans="2:9" ht="15" customHeight="1" x14ac:dyDescent="0.3">
      <c r="B62" s="5" t="s">
        <v>127</v>
      </c>
      <c r="F62" s="42"/>
      <c r="G62" s="42"/>
      <c r="H62" s="42"/>
      <c r="I62" s="85"/>
    </row>
    <row r="63" spans="2:9" ht="16" customHeight="1" thickBot="1" x14ac:dyDescent="0.35">
      <c r="B63" s="3" t="s">
        <v>27</v>
      </c>
      <c r="F63" s="42"/>
      <c r="G63" s="42"/>
      <c r="H63" s="42"/>
      <c r="I63" s="85"/>
    </row>
    <row r="64" spans="2:9" ht="14.15" customHeight="1" thickBot="1" x14ac:dyDescent="0.35">
      <c r="B64" s="21" t="s">
        <v>61</v>
      </c>
      <c r="C64" s="72" t="s">
        <v>62</v>
      </c>
      <c r="D64" s="23">
        <v>12</v>
      </c>
      <c r="E64" s="24"/>
      <c r="F64" s="45">
        <v>1</v>
      </c>
      <c r="G64" s="57"/>
      <c r="H64" s="56">
        <f>D64*F64*G64</f>
        <v>0</v>
      </c>
      <c r="I64" s="85"/>
    </row>
    <row r="65" spans="2:9" ht="14.15" customHeight="1" thickBot="1" x14ac:dyDescent="0.35">
      <c r="B65" s="37" t="s">
        <v>63</v>
      </c>
      <c r="C65" s="12" t="s">
        <v>62</v>
      </c>
      <c r="D65" s="15">
        <v>12</v>
      </c>
      <c r="E65" s="14"/>
      <c r="F65" s="49">
        <v>1</v>
      </c>
      <c r="G65" s="60"/>
      <c r="H65" s="56">
        <f t="shared" ref="H65:H67" si="4">D65*F65*G65</f>
        <v>0</v>
      </c>
      <c r="I65" s="85"/>
    </row>
    <row r="66" spans="2:9" ht="14.15" customHeight="1" thickBot="1" x14ac:dyDescent="0.35">
      <c r="B66" s="37" t="s">
        <v>64</v>
      </c>
      <c r="C66" s="12" t="s">
        <v>65</v>
      </c>
      <c r="D66" s="15">
        <v>12</v>
      </c>
      <c r="E66" s="14"/>
      <c r="F66" s="49">
        <v>1</v>
      </c>
      <c r="G66" s="60"/>
      <c r="H66" s="56">
        <f t="shared" si="4"/>
        <v>0</v>
      </c>
      <c r="I66" s="85"/>
    </row>
    <row r="67" spans="2:9" ht="14.15" customHeight="1" thickBot="1" x14ac:dyDescent="0.35">
      <c r="B67" s="25" t="s">
        <v>66</v>
      </c>
      <c r="C67" s="71" t="s">
        <v>67</v>
      </c>
      <c r="D67" s="27">
        <v>12</v>
      </c>
      <c r="E67" s="28"/>
      <c r="F67" s="46">
        <v>1</v>
      </c>
      <c r="G67" s="58"/>
      <c r="H67" s="56">
        <f t="shared" si="4"/>
        <v>0</v>
      </c>
      <c r="I67" s="85"/>
    </row>
    <row r="68" spans="2:9" ht="15" customHeight="1" thickBot="1" x14ac:dyDescent="0.35">
      <c r="B68" s="2" t="s">
        <v>68</v>
      </c>
      <c r="F68" s="42"/>
      <c r="G68" s="42"/>
      <c r="H68" s="74">
        <f>SUM(H64:H67)</f>
        <v>0</v>
      </c>
      <c r="I68" s="85">
        <f>H68</f>
        <v>0</v>
      </c>
    </row>
    <row r="69" spans="2:9" ht="14.15" customHeight="1" thickBot="1" x14ac:dyDescent="0.35">
      <c r="B69" s="21" t="s">
        <v>69</v>
      </c>
      <c r="C69" s="72" t="s">
        <v>70</v>
      </c>
      <c r="D69" s="23">
        <v>12</v>
      </c>
      <c r="E69" s="24"/>
      <c r="F69" s="45">
        <v>1</v>
      </c>
      <c r="G69" s="57"/>
      <c r="H69" s="56">
        <f>D69*F69*G69</f>
        <v>0</v>
      </c>
      <c r="I69" s="85"/>
    </row>
    <row r="70" spans="2:9" ht="14.15" customHeight="1" thickBot="1" x14ac:dyDescent="0.35">
      <c r="B70" s="25" t="s">
        <v>71</v>
      </c>
      <c r="C70" s="71" t="s">
        <v>70</v>
      </c>
      <c r="D70" s="27">
        <v>12</v>
      </c>
      <c r="E70" s="28"/>
      <c r="F70" s="46">
        <v>1</v>
      </c>
      <c r="G70" s="58"/>
      <c r="H70" s="56">
        <f>D70*F70*G70</f>
        <v>0</v>
      </c>
      <c r="I70" s="85"/>
    </row>
    <row r="71" spans="2:9" ht="15" customHeight="1" thickBot="1" x14ac:dyDescent="0.35">
      <c r="B71" s="2" t="s">
        <v>72</v>
      </c>
      <c r="F71" s="42"/>
      <c r="G71" s="42"/>
      <c r="H71" s="52">
        <f>SUM(H69:H70)</f>
        <v>0</v>
      </c>
      <c r="I71" s="85">
        <f>H71</f>
        <v>0</v>
      </c>
    </row>
    <row r="72" spans="2:9" ht="14.15" customHeight="1" thickBot="1" x14ac:dyDescent="0.35">
      <c r="B72" s="21" t="s">
        <v>73</v>
      </c>
      <c r="C72" s="72" t="s">
        <v>74</v>
      </c>
      <c r="D72" s="23">
        <v>12</v>
      </c>
      <c r="E72" s="24"/>
      <c r="F72" s="45">
        <v>1</v>
      </c>
      <c r="G72" s="57"/>
      <c r="H72" s="56">
        <f>D72*F72*G72</f>
        <v>0</v>
      </c>
      <c r="I72" s="85"/>
    </row>
    <row r="73" spans="2:9" ht="14.15" customHeight="1" thickBot="1" x14ac:dyDescent="0.35">
      <c r="B73" s="37" t="s">
        <v>75</v>
      </c>
      <c r="C73" s="12" t="s">
        <v>74</v>
      </c>
      <c r="D73" s="15">
        <v>12</v>
      </c>
      <c r="E73" s="14"/>
      <c r="F73" s="49">
        <v>1</v>
      </c>
      <c r="G73" s="60"/>
      <c r="H73" s="56">
        <f t="shared" ref="H73:H75" si="5">D73*F73*G73</f>
        <v>0</v>
      </c>
      <c r="I73" s="85"/>
    </row>
    <row r="74" spans="2:9" ht="14.15" customHeight="1" thickBot="1" x14ac:dyDescent="0.35">
      <c r="B74" s="37" t="s">
        <v>76</v>
      </c>
      <c r="C74" s="12" t="s">
        <v>77</v>
      </c>
      <c r="D74" s="15">
        <v>12</v>
      </c>
      <c r="E74" s="14"/>
      <c r="F74" s="49">
        <v>1</v>
      </c>
      <c r="G74" s="60"/>
      <c r="H74" s="56">
        <f t="shared" si="5"/>
        <v>0</v>
      </c>
      <c r="I74" s="85"/>
    </row>
    <row r="75" spans="2:9" ht="14.15" customHeight="1" thickBot="1" x14ac:dyDescent="0.35">
      <c r="B75" s="25" t="s">
        <v>78</v>
      </c>
      <c r="C75" s="71" t="s">
        <v>79</v>
      </c>
      <c r="D75" s="27">
        <v>12</v>
      </c>
      <c r="E75" s="28"/>
      <c r="F75" s="46">
        <v>1</v>
      </c>
      <c r="G75" s="58"/>
      <c r="H75" s="56">
        <f t="shared" si="5"/>
        <v>0</v>
      </c>
      <c r="I75" s="85"/>
    </row>
    <row r="76" spans="2:9" ht="15" customHeight="1" x14ac:dyDescent="0.3">
      <c r="B76" s="5" t="s">
        <v>104</v>
      </c>
      <c r="F76" s="42"/>
      <c r="G76" s="42"/>
      <c r="H76" s="74">
        <f>SUM(H72:H75)</f>
        <v>0</v>
      </c>
      <c r="I76" s="85">
        <f>H76</f>
        <v>0</v>
      </c>
    </row>
    <row r="77" spans="2:9" ht="16" customHeight="1" thickBot="1" x14ac:dyDescent="0.35">
      <c r="B77" s="5" t="s">
        <v>128</v>
      </c>
      <c r="F77" s="42"/>
      <c r="G77" s="42"/>
      <c r="H77" s="42"/>
      <c r="I77" s="85"/>
    </row>
    <row r="78" spans="2:9" ht="14.15" customHeight="1" thickBot="1" x14ac:dyDescent="0.35">
      <c r="B78" s="21" t="s">
        <v>80</v>
      </c>
      <c r="C78" s="72" t="s">
        <v>81</v>
      </c>
      <c r="D78" s="23">
        <v>12</v>
      </c>
      <c r="E78" s="24"/>
      <c r="F78" s="45">
        <v>1</v>
      </c>
      <c r="G78" s="57"/>
      <c r="H78" s="56">
        <f>D78*F78*G78</f>
        <v>0</v>
      </c>
      <c r="I78" s="85"/>
    </row>
    <row r="79" spans="2:9" ht="14.15" customHeight="1" thickBot="1" x14ac:dyDescent="0.35">
      <c r="B79" s="37" t="s">
        <v>82</v>
      </c>
      <c r="C79" s="12" t="s">
        <v>83</v>
      </c>
      <c r="D79" s="15">
        <v>12</v>
      </c>
      <c r="E79" s="14"/>
      <c r="F79" s="49">
        <v>1</v>
      </c>
      <c r="G79" s="60"/>
      <c r="H79" s="56">
        <f t="shared" ref="H79:H80" si="6">D79*F79*G79</f>
        <v>0</v>
      </c>
      <c r="I79" s="85"/>
    </row>
    <row r="80" spans="2:9" ht="14.15" customHeight="1" thickBot="1" x14ac:dyDescent="0.35">
      <c r="B80" s="25" t="s">
        <v>84</v>
      </c>
      <c r="C80" s="71" t="s">
        <v>83</v>
      </c>
      <c r="D80" s="27">
        <v>12</v>
      </c>
      <c r="E80" s="28"/>
      <c r="F80" s="46">
        <v>1</v>
      </c>
      <c r="G80" s="58"/>
      <c r="H80" s="56">
        <f t="shared" si="6"/>
        <v>0</v>
      </c>
      <c r="I80" s="85"/>
    </row>
    <row r="81" spans="2:9" ht="15" customHeight="1" thickBot="1" x14ac:dyDescent="0.35">
      <c r="B81" s="2" t="s">
        <v>86</v>
      </c>
      <c r="F81" s="42"/>
      <c r="G81" s="42"/>
      <c r="H81" s="74">
        <f>SUM(H78:H80)</f>
        <v>0</v>
      </c>
      <c r="I81" s="85">
        <f>H81</f>
        <v>0</v>
      </c>
    </row>
    <row r="82" spans="2:9" ht="14.15" customHeight="1" thickBot="1" x14ac:dyDescent="0.35">
      <c r="B82" s="21" t="s">
        <v>87</v>
      </c>
      <c r="C82" s="72" t="s">
        <v>88</v>
      </c>
      <c r="D82" s="23">
        <v>12</v>
      </c>
      <c r="E82" s="24"/>
      <c r="F82" s="45">
        <v>1</v>
      </c>
      <c r="G82" s="57"/>
      <c r="H82" s="56">
        <f>D82*F82*G82</f>
        <v>0</v>
      </c>
      <c r="I82" s="85"/>
    </row>
    <row r="83" spans="2:9" ht="14.15" customHeight="1" thickBot="1" x14ac:dyDescent="0.35">
      <c r="B83" s="37" t="s">
        <v>89</v>
      </c>
      <c r="C83" s="12" t="s">
        <v>88</v>
      </c>
      <c r="D83" s="15">
        <v>12</v>
      </c>
      <c r="E83" s="14"/>
      <c r="F83" s="49">
        <v>1</v>
      </c>
      <c r="G83" s="60"/>
      <c r="H83" s="56">
        <f t="shared" ref="H83:H84" si="7">D83*F83*G83</f>
        <v>0</v>
      </c>
      <c r="I83" s="85"/>
    </row>
    <row r="84" spans="2:9" ht="14.15" customHeight="1" thickBot="1" x14ac:dyDescent="0.35">
      <c r="B84" s="25" t="s">
        <v>90</v>
      </c>
      <c r="C84" s="71" t="s">
        <v>88</v>
      </c>
      <c r="D84" s="27">
        <v>12</v>
      </c>
      <c r="E84" s="28"/>
      <c r="F84" s="46">
        <v>1</v>
      </c>
      <c r="G84" s="58"/>
      <c r="H84" s="56">
        <f t="shared" si="7"/>
        <v>0</v>
      </c>
      <c r="I84" s="85"/>
    </row>
    <row r="85" spans="2:9" ht="16" customHeight="1" x14ac:dyDescent="0.3">
      <c r="B85" s="4" t="s">
        <v>102</v>
      </c>
      <c r="F85" s="42"/>
      <c r="G85" s="42"/>
      <c r="H85" s="74">
        <f>SUM(H82:H84)</f>
        <v>0</v>
      </c>
      <c r="I85" s="85">
        <f>H85</f>
        <v>0</v>
      </c>
    </row>
    <row r="86" spans="2:9" ht="16" customHeight="1" thickBot="1" x14ac:dyDescent="0.35">
      <c r="B86" s="5" t="s">
        <v>103</v>
      </c>
      <c r="F86" s="42"/>
      <c r="G86" s="42"/>
      <c r="H86" s="42"/>
      <c r="I86" s="85"/>
    </row>
    <row r="87" spans="2:9" ht="14.15" customHeight="1" thickBot="1" x14ac:dyDescent="0.35">
      <c r="B87" s="90" t="s">
        <v>151</v>
      </c>
      <c r="C87" s="30" t="s">
        <v>91</v>
      </c>
      <c r="D87" s="31">
        <v>12</v>
      </c>
      <c r="E87" s="32"/>
      <c r="F87" s="47">
        <v>1</v>
      </c>
      <c r="G87" s="59"/>
      <c r="H87" s="75">
        <f>D87*F87*G87</f>
        <v>0</v>
      </c>
      <c r="I87" s="85">
        <f>H87</f>
        <v>0</v>
      </c>
    </row>
    <row r="88" spans="2:9" ht="15" customHeight="1" thickBot="1" x14ac:dyDescent="0.35">
      <c r="B88" s="2" t="s">
        <v>92</v>
      </c>
      <c r="F88" s="42"/>
      <c r="G88" s="42"/>
      <c r="H88" s="42"/>
      <c r="I88" s="85"/>
    </row>
    <row r="89" spans="2:9" ht="14.15" customHeight="1" thickBot="1" x14ac:dyDescent="0.35">
      <c r="B89" s="21" t="s">
        <v>93</v>
      </c>
      <c r="C89" s="72" t="s">
        <v>94</v>
      </c>
      <c r="D89" s="23">
        <v>12</v>
      </c>
      <c r="E89" s="24"/>
      <c r="F89" s="45">
        <v>1</v>
      </c>
      <c r="G89" s="57"/>
      <c r="H89" s="56">
        <f>D89*F89*G89</f>
        <v>0</v>
      </c>
      <c r="I89" s="85"/>
    </row>
    <row r="90" spans="2:9" ht="14.15" customHeight="1" thickBot="1" x14ac:dyDescent="0.35">
      <c r="B90" s="25" t="s">
        <v>95</v>
      </c>
      <c r="C90" s="71" t="s">
        <v>94</v>
      </c>
      <c r="D90" s="27">
        <v>12</v>
      </c>
      <c r="E90" s="28"/>
      <c r="F90" s="46">
        <v>1</v>
      </c>
      <c r="G90" s="58"/>
      <c r="H90" s="56">
        <f>D90*F90*G90</f>
        <v>0</v>
      </c>
      <c r="I90" s="85"/>
    </row>
    <row r="91" spans="2:9" ht="15" customHeight="1" thickBot="1" x14ac:dyDescent="0.35">
      <c r="B91" s="2" t="s">
        <v>96</v>
      </c>
      <c r="F91" s="42"/>
      <c r="G91" s="42"/>
      <c r="H91" s="74">
        <f>SUM(H89:H90)</f>
        <v>0</v>
      </c>
      <c r="I91" s="85">
        <f>H91</f>
        <v>0</v>
      </c>
    </row>
    <row r="92" spans="2:9" ht="14.15" customHeight="1" thickBot="1" x14ac:dyDescent="0.35">
      <c r="B92" s="21" t="s">
        <v>97</v>
      </c>
      <c r="C92" s="36" t="s">
        <v>132</v>
      </c>
      <c r="D92" s="23">
        <v>12</v>
      </c>
      <c r="E92" s="24"/>
      <c r="F92" s="45">
        <v>1</v>
      </c>
      <c r="G92" s="57"/>
      <c r="H92" s="56">
        <f>D92*F92*G92</f>
        <v>0</v>
      </c>
      <c r="I92" s="85"/>
    </row>
    <row r="93" spans="2:9" ht="14.15" customHeight="1" thickBot="1" x14ac:dyDescent="0.35">
      <c r="B93" s="37" t="s">
        <v>98</v>
      </c>
      <c r="C93" s="13" t="s">
        <v>132</v>
      </c>
      <c r="D93" s="15">
        <v>12</v>
      </c>
      <c r="E93" s="14"/>
      <c r="F93" s="49">
        <v>1</v>
      </c>
      <c r="G93" s="60"/>
      <c r="H93" s="56">
        <f t="shared" ref="H93:H98" si="8">D93*F93*G93</f>
        <v>0</v>
      </c>
      <c r="I93" s="85"/>
    </row>
    <row r="94" spans="2:9" ht="14.15" customHeight="1" thickBot="1" x14ac:dyDescent="0.35">
      <c r="B94" s="37" t="s">
        <v>99</v>
      </c>
      <c r="C94" s="13" t="s">
        <v>132</v>
      </c>
      <c r="D94" s="15">
        <v>12</v>
      </c>
      <c r="E94" s="14"/>
      <c r="F94" s="49">
        <v>1</v>
      </c>
      <c r="G94" s="60"/>
      <c r="H94" s="56">
        <f t="shared" si="8"/>
        <v>0</v>
      </c>
      <c r="I94" s="85"/>
    </row>
    <row r="95" spans="2:9" ht="14.15" customHeight="1" thickBot="1" x14ac:dyDescent="0.35">
      <c r="B95" s="37" t="s">
        <v>100</v>
      </c>
      <c r="C95" s="13" t="s">
        <v>132</v>
      </c>
      <c r="D95" s="15">
        <v>12</v>
      </c>
      <c r="E95" s="14"/>
      <c r="F95" s="49">
        <v>1</v>
      </c>
      <c r="G95" s="60"/>
      <c r="H95" s="56">
        <f t="shared" si="8"/>
        <v>0</v>
      </c>
      <c r="I95" s="85"/>
    </row>
    <row r="96" spans="2:9" ht="14.15" customHeight="1" thickBot="1" x14ac:dyDescent="0.35">
      <c r="B96" s="70" t="s">
        <v>134</v>
      </c>
      <c r="C96" s="13" t="s">
        <v>133</v>
      </c>
      <c r="D96" s="15">
        <v>12</v>
      </c>
      <c r="E96" s="14"/>
      <c r="F96" s="49">
        <v>1</v>
      </c>
      <c r="G96" s="60"/>
      <c r="H96" s="56">
        <f t="shared" si="8"/>
        <v>0</v>
      </c>
      <c r="I96" s="85"/>
    </row>
    <row r="97" spans="2:9" ht="14.15" customHeight="1" thickBot="1" x14ac:dyDescent="0.35">
      <c r="B97" s="70" t="s">
        <v>150</v>
      </c>
      <c r="C97" s="12" t="s">
        <v>135</v>
      </c>
      <c r="D97" s="15">
        <v>12</v>
      </c>
      <c r="E97" s="14"/>
      <c r="F97" s="49">
        <v>1</v>
      </c>
      <c r="G97" s="60"/>
      <c r="H97" s="56">
        <f t="shared" si="8"/>
        <v>0</v>
      </c>
      <c r="I97" s="85"/>
    </row>
    <row r="98" spans="2:9" ht="14.15" customHeight="1" thickBot="1" x14ac:dyDescent="0.35">
      <c r="B98" s="25" t="s">
        <v>149</v>
      </c>
      <c r="C98" s="71" t="s">
        <v>136</v>
      </c>
      <c r="D98" s="27">
        <v>12</v>
      </c>
      <c r="E98" s="28"/>
      <c r="F98" s="46">
        <v>1</v>
      </c>
      <c r="G98" s="58"/>
      <c r="H98" s="56">
        <f t="shared" si="8"/>
        <v>0</v>
      </c>
      <c r="I98" s="85"/>
    </row>
    <row r="99" spans="2:9" ht="15.75" customHeight="1" x14ac:dyDescent="0.3">
      <c r="H99" s="74">
        <f>SUM(H92:H98)</f>
        <v>0</v>
      </c>
      <c r="I99" s="85">
        <f>H99</f>
        <v>0</v>
      </c>
    </row>
    <row r="100" spans="2:9" ht="15.75" customHeight="1" x14ac:dyDescent="0.3">
      <c r="H100" s="7"/>
      <c r="I100" s="85">
        <f>SUM(I6:I99)</f>
        <v>0</v>
      </c>
    </row>
    <row r="101" spans="2:9" ht="15.75" customHeight="1" x14ac:dyDescent="0.3">
      <c r="H101" s="7"/>
    </row>
    <row r="102" spans="2:9" ht="29.25" customHeight="1" x14ac:dyDescent="0.3">
      <c r="B102" s="87" t="s">
        <v>138</v>
      </c>
      <c r="C102" s="87"/>
      <c r="D102" s="87"/>
      <c r="E102" s="87"/>
      <c r="F102" s="87"/>
      <c r="G102" s="87"/>
      <c r="H102" s="87"/>
      <c r="I102" s="84">
        <f>I100</f>
        <v>0</v>
      </c>
    </row>
    <row r="103" spans="2:9" ht="44.25" customHeight="1" x14ac:dyDescent="0.3">
      <c r="B103" s="88" t="s">
        <v>139</v>
      </c>
      <c r="C103" s="89"/>
      <c r="D103" s="89"/>
      <c r="E103" s="89"/>
      <c r="F103" s="89"/>
      <c r="G103" s="89"/>
      <c r="H103" s="89"/>
    </row>
    <row r="104" spans="2:9" x14ac:dyDescent="0.3">
      <c r="B104" s="51" t="s">
        <v>143</v>
      </c>
    </row>
    <row r="105" spans="2:9" x14ac:dyDescent="0.3">
      <c r="B105" s="51" t="s">
        <v>140</v>
      </c>
    </row>
    <row r="106" spans="2:9" x14ac:dyDescent="0.3">
      <c r="B106" s="51" t="s">
        <v>141</v>
      </c>
    </row>
    <row r="107" spans="2:9" x14ac:dyDescent="0.3">
      <c r="B107" s="51" t="s">
        <v>142</v>
      </c>
    </row>
    <row r="108" spans="2:9" x14ac:dyDescent="0.3">
      <c r="B108" s="51" t="s">
        <v>144</v>
      </c>
    </row>
    <row r="109" spans="2:9" x14ac:dyDescent="0.3">
      <c r="B109" s="51" t="s">
        <v>145</v>
      </c>
    </row>
    <row r="110" spans="2:9" x14ac:dyDescent="0.3">
      <c r="B110" s="51" t="s">
        <v>146</v>
      </c>
    </row>
  </sheetData>
  <mergeCells count="3">
    <mergeCell ref="B3:H3"/>
    <mergeCell ref="B102:H102"/>
    <mergeCell ref="B103:H103"/>
  </mergeCells>
  <pageMargins left="0.7" right="0.7" top="0.75" bottom="0.75" header="0.3" footer="0.3"/>
  <pageSetup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JoeB</dc:creator>
  <cp:lastModifiedBy>arturo.lopez</cp:lastModifiedBy>
  <cp:lastPrinted>2017-01-20T19:51:37Z</cp:lastPrinted>
  <dcterms:created xsi:type="dcterms:W3CDTF">2016-12-16T11:27:50Z</dcterms:created>
  <dcterms:modified xsi:type="dcterms:W3CDTF">2017-01-20T20:22:26Z</dcterms:modified>
</cp:coreProperties>
</file>