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MarieCasillas\Dropbox (m Strategic Partners)\1902003 HCC\1902003-7 HCC West Houston Expansion\07 Design Information\Furniture\_20210908_Furniture_Bid_Package\"/>
    </mc:Choice>
  </mc:AlternateContent>
  <xr:revisionPtr revIDLastSave="0" documentId="13_ncr:1_{E3712158-3638-4B74-8573-D875ADB7F072}" xr6:coauthVersionLast="47" xr6:coauthVersionMax="47" xr10:uidLastSave="{00000000-0000-0000-0000-000000000000}"/>
  <bookViews>
    <workbookView xWindow="-120" yWindow="-120" windowWidth="20730" windowHeight="11160" xr2:uid="{00000000-000D-0000-FFFF-FFFF00000000}"/>
  </bookViews>
  <sheets>
    <sheet name="AC-Accessories" sheetId="1" r:id="rId1"/>
    <sheet name="C-Chairs" sheetId="2" r:id="rId2"/>
    <sheet name="D-Desking" sheetId="3" r:id="rId3"/>
    <sheet name="L-Lounge" sheetId="4" r:id="rId4"/>
    <sheet name="MP-Mobile Peds" sheetId="5" r:id="rId5"/>
    <sheet name="OT-Occasional Tables" sheetId="6" r:id="rId6"/>
    <sheet name="S-Storage" sheetId="7" r:id="rId7"/>
    <sheet name="T-Tables" sheetId="8" r:id="rId8"/>
    <sheet name="SUMMARY"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7" i="2" l="1"/>
  <c r="F356" i="2" s="1"/>
  <c r="E14" i="9" s="1"/>
  <c r="F8" i="1"/>
  <c r="F396" i="8"/>
  <c r="F408" i="8" s="1"/>
  <c r="E20" i="9" s="1"/>
  <c r="F385" i="8"/>
  <c r="F374" i="8"/>
  <c r="F362" i="8"/>
  <c r="F349" i="8"/>
  <c r="F340" i="8"/>
  <c r="F331" i="8"/>
  <c r="F319" i="8"/>
  <c r="F307" i="8"/>
  <c r="F296" i="8"/>
  <c r="F285" i="8"/>
  <c r="F272" i="8"/>
  <c r="F261" i="8"/>
  <c r="F248" i="8"/>
  <c r="F235" i="8"/>
  <c r="F222" i="8"/>
  <c r="F209" i="8"/>
  <c r="F196" i="8"/>
  <c r="F183" i="8"/>
  <c r="F170" i="8"/>
  <c r="F157" i="8"/>
  <c r="F146" i="8"/>
  <c r="F135" i="8"/>
  <c r="F123" i="8"/>
  <c r="F112" i="8"/>
  <c r="F99" i="8"/>
  <c r="F90" i="8"/>
  <c r="F81" i="8"/>
  <c r="F69" i="8"/>
  <c r="F59" i="8"/>
  <c r="F46" i="8"/>
  <c r="F33" i="8"/>
  <c r="F20" i="8"/>
  <c r="F7" i="8"/>
  <c r="F128" i="7"/>
  <c r="F120" i="7"/>
  <c r="F111" i="7"/>
  <c r="F101" i="7"/>
  <c r="F91" i="7"/>
  <c r="F83" i="7"/>
  <c r="F73" i="7"/>
  <c r="F62" i="7"/>
  <c r="F51" i="7"/>
  <c r="F43" i="7"/>
  <c r="F35" i="7"/>
  <c r="F27" i="7"/>
  <c r="F17" i="7"/>
  <c r="F8" i="7"/>
  <c r="F60" i="6"/>
  <c r="F51" i="6"/>
  <c r="F42" i="6"/>
  <c r="F30" i="6"/>
  <c r="F19" i="6"/>
  <c r="F8" i="6"/>
  <c r="F19" i="5"/>
  <c r="F28" i="5" s="1"/>
  <c r="E17" i="9" s="1"/>
  <c r="F8" i="5"/>
  <c r="F243" i="4"/>
  <c r="F231" i="4"/>
  <c r="F220" i="4"/>
  <c r="F208" i="4"/>
  <c r="F197" i="4"/>
  <c r="F185" i="4"/>
  <c r="F174" i="4"/>
  <c r="F162" i="4"/>
  <c r="F150" i="4"/>
  <c r="F139" i="4"/>
  <c r="F127" i="4"/>
  <c r="F116" i="4"/>
  <c r="F104" i="4"/>
  <c r="F93" i="4"/>
  <c r="F81" i="4"/>
  <c r="F70" i="4"/>
  <c r="F60" i="4"/>
  <c r="F43" i="4"/>
  <c r="F32" i="4"/>
  <c r="F20" i="4"/>
  <c r="F8" i="4"/>
  <c r="F269" i="3"/>
  <c r="F259" i="3"/>
  <c r="F248" i="3"/>
  <c r="F237" i="3"/>
  <c r="F226" i="3"/>
  <c r="F215" i="3"/>
  <c r="F206" i="3"/>
  <c r="F195" i="3"/>
  <c r="F184" i="3"/>
  <c r="F173" i="3"/>
  <c r="F162" i="3"/>
  <c r="F151" i="3"/>
  <c r="F140" i="3"/>
  <c r="F125" i="3"/>
  <c r="F114" i="3"/>
  <c r="F103" i="3"/>
  <c r="F94" i="3"/>
  <c r="F84" i="3"/>
  <c r="F74" i="3"/>
  <c r="F63" i="3"/>
  <c r="F52" i="3"/>
  <c r="F41" i="3"/>
  <c r="F30" i="3"/>
  <c r="F19" i="3"/>
  <c r="F8" i="3"/>
  <c r="F336" i="2"/>
  <c r="F325" i="2"/>
  <c r="F314" i="2"/>
  <c r="F303" i="2"/>
  <c r="F292" i="2"/>
  <c r="F281" i="2"/>
  <c r="F270" i="2"/>
  <c r="F259" i="2"/>
  <c r="F248" i="2"/>
  <c r="F237" i="2"/>
  <c r="F226" i="2"/>
  <c r="F215" i="2"/>
  <c r="F204" i="2"/>
  <c r="F194" i="2"/>
  <c r="F183" i="2"/>
  <c r="F173" i="2"/>
  <c r="F162" i="2"/>
  <c r="F151" i="2"/>
  <c r="F140" i="2"/>
  <c r="F129" i="2"/>
  <c r="F118" i="2"/>
  <c r="F107" i="2"/>
  <c r="F96" i="2"/>
  <c r="F85" i="2"/>
  <c r="F74" i="2"/>
  <c r="F63" i="2"/>
  <c r="F52" i="2"/>
  <c r="F42" i="2"/>
  <c r="F32" i="2"/>
  <c r="F20" i="2"/>
  <c r="F8" i="2"/>
  <c r="F19" i="1"/>
  <c r="F254" i="4" l="1"/>
  <c r="E16" i="9" s="1"/>
  <c r="F69" i="6"/>
  <c r="E18" i="9" s="1"/>
  <c r="F135" i="7"/>
  <c r="E19" i="9" s="1"/>
  <c r="F278" i="3"/>
  <c r="E15" i="9" s="1"/>
  <c r="F44" i="1"/>
  <c r="E13" i="9" s="1"/>
  <c r="E21" i="9" l="1"/>
  <c r="E26"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Rachel Rodgers</author>
  </authors>
  <commentList>
    <comment ref="C366" authorId="0" shapeId="0" xr:uid="{00000000-0006-0000-0700-000001000000}">
      <text>
        <r>
          <rPr>
            <sz val="11"/>
            <color indexed="8"/>
            <rFont val="Helvetica"/>
          </rPr>
          <t>Rachel Rodgers:
What height do we want it to adjust up to? We’ll need to list it so that any alternates provided also go to that height</t>
        </r>
      </text>
    </comment>
  </commentList>
</comments>
</file>

<file path=xl/sharedStrings.xml><?xml version="1.0" encoding="utf-8"?>
<sst xmlns="http://schemas.openxmlformats.org/spreadsheetml/2006/main" count="2851" uniqueCount="833">
  <si>
    <t>Exhibit No. 1 – Schedule of Items and Prices</t>
  </si>
  <si>
    <t>Project Name</t>
  </si>
  <si>
    <t>Houston Community College West Houston Expansion - Furniture and Fixtures</t>
  </si>
  <si>
    <t>Project Location</t>
  </si>
  <si>
    <t>22910 Colonial Parkway, Katy, Texas 77449</t>
  </si>
  <si>
    <t>Item No.</t>
  </si>
  <si>
    <t xml:space="preserve">Description
</t>
  </si>
  <si>
    <t>Qty.</t>
  </si>
  <si>
    <t>Unit 
$</t>
  </si>
  <si>
    <t>Extend 
$</t>
  </si>
  <si>
    <t>AC-1</t>
  </si>
  <si>
    <t>Collaborative Dividers</t>
  </si>
  <si>
    <t>Manufacturer:</t>
  </si>
  <si>
    <t>KI (or Equivalent)</t>
  </si>
  <si>
    <t>Description:</t>
  </si>
  <si>
    <t>Connection Zone Screen</t>
  </si>
  <si>
    <t>Model No.:</t>
  </si>
  <si>
    <t>CZMSDS4272SLDE</t>
  </si>
  <si>
    <t>Dimensions:</t>
  </si>
  <si>
    <t>42”W X 72”H</t>
  </si>
  <si>
    <t>Marker Board Finish:</t>
  </si>
  <si>
    <t xml:space="preserve">White  </t>
  </si>
  <si>
    <t>Base/Frame Finish:</t>
  </si>
  <si>
    <t xml:space="preserve">Silver </t>
  </si>
  <si>
    <t>Warranty:</t>
  </si>
  <si>
    <t>Minimum 5 years</t>
  </si>
  <si>
    <t>Note:</t>
  </si>
  <si>
    <t xml:space="preserve">Locking casters, hooks for paper pads, white dry erase surface, magnetic surface
</t>
  </si>
  <si>
    <t>AC-2</t>
  </si>
  <si>
    <t>Flexible Charging</t>
  </si>
  <si>
    <t>Steelcase (or Equivalent)</t>
  </si>
  <si>
    <t>Flex Charging Cart &amp; Mobile Power Units</t>
  </si>
  <si>
    <t>FLXBCTBAT &amp; FLXMBATPKG</t>
  </si>
  <si>
    <t xml:space="preserve"> 41.375”H x 32”W x 13”D</t>
  </si>
  <si>
    <t>Cart Finish:</t>
  </si>
  <si>
    <t>Silver</t>
  </si>
  <si>
    <t>Charger Finish:</t>
  </si>
  <si>
    <t>Black</t>
  </si>
  <si>
    <t>Minimum 12 years</t>
  </si>
  <si>
    <t xml:space="preserve"> Include USB-C &amp; USB-A charging ports, charging cart, and 5 mobile power units</t>
  </si>
  <si>
    <t>AC-3</t>
  </si>
  <si>
    <t>Chair Dolly</t>
  </si>
  <si>
    <t>Sit On It (or Equivalent)</t>
  </si>
  <si>
    <t>Chair Dolly for Sit On It Lumin (or Equivalent) appropriate dolly)</t>
  </si>
  <si>
    <t xml:space="preserve"> 1011-CART</t>
  </si>
  <si>
    <t>Chrome</t>
  </si>
  <si>
    <t>Chair dolly for stacking chairs; dolly to accommodate final quantity of CH-24 in Multi Purpose rm</t>
  </si>
  <si>
    <t>AC-4</t>
  </si>
  <si>
    <t>Multipurpose Table Dolly</t>
  </si>
  <si>
    <t>Uline (or Equivalent)</t>
  </si>
  <si>
    <t xml:space="preserve"> Folding Table Dolly on Casters</t>
  </si>
  <si>
    <t xml:space="preserve"> H-3698</t>
  </si>
  <si>
    <t>Base/Frame:</t>
  </si>
  <si>
    <t>Steel</t>
  </si>
  <si>
    <t>Rolling folding table dolly to accommodate final quantity of T-10 and provided by same manufacturer as T-10</t>
  </si>
  <si>
    <t>SUBTOTAL:</t>
  </si>
  <si>
    <t>CH-1</t>
  </si>
  <si>
    <t xml:space="preserve">Standard Task Chair </t>
  </si>
  <si>
    <t>Novo</t>
  </si>
  <si>
    <t>1033 BK2 F/E3 AR6 FG6 CS6 CH1 B21 MC21 FC13 AL3 LA2</t>
  </si>
  <si>
    <t>26"W X 26"D X 39”H</t>
  </si>
  <si>
    <t>Back Fabric:</t>
  </si>
  <si>
    <t>Mesh, Nickel (or Equivalent)</t>
  </si>
  <si>
    <t>Seat Fabric:</t>
  </si>
  <si>
    <t>Knoll Textiles, Color Field, Platinum</t>
  </si>
  <si>
    <t>Fog (or Equivalent)</t>
  </si>
  <si>
    <t>Highback mesh with adjustable lumber, standard synchro with seat depth adjustment, multi-adjustable arms, 5-star nylon base, mesh back, hard floor and carpet casters</t>
  </si>
  <si>
    <t>CH-1B</t>
  </si>
  <si>
    <t>Standard Task Chair - Heavy Duty</t>
  </si>
  <si>
    <t>Novo - Heavy Duty</t>
  </si>
  <si>
    <t>1033 BK2 LT Y/E3 A153 FG6 C9 B7 MC21 FC1 AL3 LA2</t>
  </si>
  <si>
    <t>Minimum 10 years</t>
  </si>
  <si>
    <t>CH-2</t>
  </si>
  <si>
    <t>Welcome Center Stool</t>
  </si>
  <si>
    <t>Source International (or Equivalent)</t>
  </si>
  <si>
    <t>Axis Counter Stool</t>
  </si>
  <si>
    <t>514 CH24SL CHR NA NAT XXX XX XXXX FG</t>
  </si>
  <si>
    <t>17”D X 17”W X 24”H</t>
  </si>
  <si>
    <t>Shell:</t>
  </si>
  <si>
    <t>Wood Shell - Natural Color</t>
  </si>
  <si>
    <t>Wood shell counter stool with chrome sled base and felt glides</t>
  </si>
  <si>
    <t>CH-2.1</t>
  </si>
  <si>
    <t>Welcome Center Chair</t>
  </si>
  <si>
    <t>Axis Chair</t>
  </si>
  <si>
    <t>514 FL CHR NA NAT XXX XX XXXX XX XXXXX/XXXXX FG</t>
  </si>
  <si>
    <t>17”D X 17”W X 17.75”H</t>
  </si>
  <si>
    <t>Wood shell counter stool with chrome legs and felt glides</t>
  </si>
  <si>
    <t>CH-3</t>
  </si>
  <si>
    <t>Classroom Chair - 2nd Floor</t>
  </si>
  <si>
    <t>Lumin</t>
  </si>
  <si>
    <t>1011 FT1 A147 US SC8 FG5 C12 FC2 AC</t>
  </si>
  <si>
    <t>22.2”W X 21.6”D X 33.4”H</t>
  </si>
  <si>
    <t>Shell Finish:</t>
  </si>
  <si>
    <t>Slate</t>
  </si>
  <si>
    <t>Knoll Textiles, Brigadoon, Emerald</t>
  </si>
  <si>
    <t>Poly shell chair with fixed arms, upholstered seat pad, and hard/carpet casters</t>
  </si>
  <si>
    <t>CH-4</t>
  </si>
  <si>
    <t>Workroom 107 &amp; 313 Chair</t>
  </si>
  <si>
    <t>1011 FT1 A0 US SC8 FG6 GL2 FC2 AC</t>
  </si>
  <si>
    <t>21.2”W X 21.6”D X 33.4”H</t>
  </si>
  <si>
    <t>Maharam, Micro, Brew</t>
  </si>
  <si>
    <t>Poly shell, upholstered seat pad, and performance multi-surface glide</t>
  </si>
  <si>
    <t>CH-4A</t>
  </si>
  <si>
    <t>Workroom 160 Chair with Arms</t>
  </si>
  <si>
    <t>1011 FT1 A147 US SC8 FG6 GL2 FC2 AC</t>
  </si>
  <si>
    <t>Poly shell with fixed arms upholstered seat pad, and performance multi-surface glide</t>
  </si>
  <si>
    <t>CH-5</t>
  </si>
  <si>
    <t>Office Guest Chairs Level 1</t>
  </si>
  <si>
    <t>1011 FT1 A0 US SC8 FG7 GL2 FC2 AC</t>
  </si>
  <si>
    <t>Carnegie, Savile, 42</t>
  </si>
  <si>
    <t>CH-5A</t>
  </si>
  <si>
    <t>Guest Chair with Arms</t>
  </si>
  <si>
    <t>1011 FT1 A147 US SC8 FG7 GL2 FC2 AC</t>
  </si>
  <si>
    <t>CH-6</t>
  </si>
  <si>
    <t>Open Study Chair</t>
  </si>
  <si>
    <t>1011 FT1 A0 US SC8 COM GL2 FC2 AC</t>
  </si>
  <si>
    <t>DesignTex, Luster, 3701-503 Kiwi</t>
  </si>
  <si>
    <t>CH-7</t>
  </si>
  <si>
    <t>Corridor and IT Workroom Chair</t>
  </si>
  <si>
    <t>1011 FT1 A0 PS SC8 GL2 FC2 AC</t>
  </si>
  <si>
    <t>-</t>
  </si>
  <si>
    <t>Poly shell with performance multi-surface glide</t>
  </si>
  <si>
    <t>CH-8</t>
  </si>
  <si>
    <t>Classroom Chair - 2nd Floor Chair without Arms</t>
  </si>
  <si>
    <t>1011 FT1 A0 US SC8 FG5 GL2 FC2 AC</t>
  </si>
  <si>
    <t>Poly shell, upholstered seat pad, and hard/carpet casters</t>
  </si>
  <si>
    <t>CH-9</t>
  </si>
  <si>
    <t>Waiting 101B Yellow Poly Chair</t>
  </si>
  <si>
    <t>1011 FT1 A0 PS SC25 GL2 FC2 AC</t>
  </si>
  <si>
    <t>Lemon</t>
  </si>
  <si>
    <t>CH-10</t>
  </si>
  <si>
    <t>Lab Stool</t>
  </si>
  <si>
    <t>Virco (or Equivalent)</t>
  </si>
  <si>
    <t>ZUMA</t>
  </si>
  <si>
    <t>#CHAIR-ZLAB-GRY41-BLK01</t>
  </si>
  <si>
    <t>Graphie</t>
  </si>
  <si>
    <t>Poly shell stool with foot ring and height adjustability from seat height of 19” to 27”. Provide self locking casters when user is seated</t>
  </si>
  <si>
    <t>CH-11</t>
  </si>
  <si>
    <t>Executive Suite Guest Chair</t>
  </si>
  <si>
    <t>Bernhardt Design (or Equivalent)</t>
  </si>
  <si>
    <t>Chantal</t>
  </si>
  <si>
    <t>Chantal.02 1026M</t>
  </si>
  <si>
    <t>24”W X 25”D X 33.5”H</t>
  </si>
  <si>
    <t>Surround Fabric:</t>
  </si>
  <si>
    <t>Camira, Synery, Accord</t>
  </si>
  <si>
    <t>Maharam, Ottoman Stripe</t>
  </si>
  <si>
    <t>Leg Finish:</t>
  </si>
  <si>
    <t>Maple 870 (or Equivalent)</t>
  </si>
  <si>
    <t>Fully upholstered guest chair with wood legs</t>
  </si>
  <si>
    <t>CH-12</t>
  </si>
  <si>
    <t>Executive Suite Conference Chair</t>
  </si>
  <si>
    <t>OFS (or Equivalent)</t>
  </si>
  <si>
    <t>Sleek</t>
  </si>
  <si>
    <t>F12417 BKO A1T H5G</t>
  </si>
  <si>
    <t>24.75”W X 25.5”D X 44.5-47.25”H</t>
  </si>
  <si>
    <t>Fabric:</t>
  </si>
  <si>
    <t>Concertex, Delirium, Storm</t>
  </si>
  <si>
    <t>Polished Chrome</t>
  </si>
  <si>
    <t xml:space="preserve">Fully upholstered conference chair with fixed arms, </t>
  </si>
  <si>
    <t>CH-13</t>
  </si>
  <si>
    <t>Bistro</t>
  </si>
  <si>
    <t xml:space="preserve">104338 </t>
  </si>
  <si>
    <t>21.5”W X 22.5”W X 32”H</t>
  </si>
  <si>
    <t>Maharam, Ottoman Stripe, Apricot</t>
  </si>
  <si>
    <t>Desert (or Equivalent)</t>
  </si>
  <si>
    <t>CH-14</t>
  </si>
  <si>
    <t>Executive Suite President and COO Task Chair</t>
  </si>
  <si>
    <t>Prava</t>
  </si>
  <si>
    <t>Fully upholstered task chair with brushed aluminum base, fully adjustable seat depth, fully adjustable arms</t>
  </si>
  <si>
    <t>CH-15</t>
  </si>
  <si>
    <t>Digi/Arts Lab Student Chair</t>
  </si>
  <si>
    <t>Novo Mid-Back</t>
  </si>
  <si>
    <t>1033 B AR0 FG6 CS6 S1 B21 MC21 BK1 FC13 AL3 LA2</t>
  </si>
  <si>
    <t>26”W X 26"D X 39”H</t>
  </si>
  <si>
    <t>Mesh, Nickel</t>
  </si>
  <si>
    <t>Knoll Textiles, Color Field, Iron</t>
  </si>
  <si>
    <t>Fog</t>
  </si>
  <si>
    <t>Mid-back mesh with adjustable lumber, standard stool kit, 5-star nylon base, mesh back, hard floor and carpet casters with sit locking function</t>
  </si>
  <si>
    <t>CH-16</t>
  </si>
  <si>
    <t>Classroom Chair - 3rd Floor</t>
  </si>
  <si>
    <t>Knoll Textiles, Brigadoon, Poolside</t>
  </si>
  <si>
    <t>CH-17</t>
  </si>
  <si>
    <t>Classroom Chair - 3rd Floor Chair without Arms</t>
  </si>
  <si>
    <t>CH-18</t>
  </si>
  <si>
    <t>Mid-Back Task Chair</t>
  </si>
  <si>
    <t>1033 BK1 F/e3 AR6 COM CS6 CH1 B21 MC21 FC13 AL3 LA2</t>
  </si>
  <si>
    <t>Brayton, Willow, Dandelion</t>
  </si>
  <si>
    <t>Mid-back mesh with adjustable lumber, standard synchro with seat depth adjustment, multi-adjustable arms, 5-star nylon base, mesh back, hard floor and carpet casters</t>
  </si>
  <si>
    <t>CH-19</t>
  </si>
  <si>
    <t>3rd Floor Offices - Without Arms</t>
  </si>
  <si>
    <t>Carnegie, Savile, 50</t>
  </si>
  <si>
    <t>CH-19A</t>
  </si>
  <si>
    <t>Office Guest Chair with Arms</t>
  </si>
  <si>
    <t>1011 FT1 A147 US SC8 COM GL2 FC2 AC</t>
  </si>
  <si>
    <t>CH-20</t>
  </si>
  <si>
    <t>3rd Floor Corridor Waiting</t>
  </si>
  <si>
    <t>Carnegie, Dotty Print, 2</t>
  </si>
  <si>
    <t>CH-21</t>
  </si>
  <si>
    <t>1033 BK1 F AR6 COM CS6 CH1 B21 MC21 FC13 AL3 LA2</t>
  </si>
  <si>
    <t>Mid-back mesh with adjustable lumber, standard synchro, multi-adjustable arms, 5-star nylon base, mesh back, hard floor and carpet casters</t>
  </si>
  <si>
    <t>CH-22</t>
  </si>
  <si>
    <t>CH-23</t>
  </si>
  <si>
    <t xml:space="preserve">Focus Mid-back </t>
  </si>
  <si>
    <t>5622 Y A94 COM C14 B0 B1 MC1 Z1</t>
  </si>
  <si>
    <t>27”W X 26"D X 39”H</t>
  </si>
  <si>
    <t>Mesh, Black</t>
  </si>
  <si>
    <t>CH-23B</t>
  </si>
  <si>
    <t>Mid-Back Task Chair - Heavy Duty</t>
  </si>
  <si>
    <t xml:space="preserve">Focus Mid-Back Heavy Duty </t>
  </si>
  <si>
    <t>5622 HD Y A94 COM C9 B7 B1 MC1 Z1</t>
  </si>
  <si>
    <t>Mid-back mesh with adjustable lumber, standard synchro with seat depth adjustment, multi-adjustable arms, 5-star nylon base, mesh back, hard floor and carpet casters; 350lb minimum weight capacity</t>
  </si>
  <si>
    <t>CH-24</t>
  </si>
  <si>
    <t>UH Suite Guest Chair/Multi Purpose 171</t>
  </si>
  <si>
    <t>DesignTex, Current, Mist</t>
  </si>
  <si>
    <t>CH-25</t>
  </si>
  <si>
    <t>Open Study Office Guest Chair</t>
  </si>
  <si>
    <t>1011 FT1 A0 US SC25 VG5 GL2 FC2 AC</t>
  </si>
  <si>
    <t>CH-26</t>
  </si>
  <si>
    <t>Student Lounge Stool</t>
  </si>
  <si>
    <t>Lumin - Bar Stool</t>
  </si>
  <si>
    <t>Poly shell with bar height stool kit, and performance multi-surface glide</t>
  </si>
  <si>
    <t>D-1</t>
  </si>
  <si>
    <t>Desk - L-Shape with Freestanding Storage Tower - 6’ x 8’</t>
  </si>
  <si>
    <t>Collection:</t>
  </si>
  <si>
    <t>Staks</t>
  </si>
  <si>
    <t>6’ x 8’</t>
  </si>
  <si>
    <t>Metal Finish:</t>
  </si>
  <si>
    <t>Luster Grey (or Equivalent)</t>
  </si>
  <si>
    <t>Panel Fabric:</t>
  </si>
  <si>
    <t>Tackable Fabric (2) 48”W X 24.5”H- Maharam, Tek-Wall Tint 399682 002 Shimmer</t>
  </si>
  <si>
    <t xml:space="preserve">Laminate: </t>
  </si>
  <si>
    <t>Kodiak (or Equivalent)</t>
  </si>
  <si>
    <t>Hardware:</t>
  </si>
  <si>
    <t>Parallel Pull Satin Nickel (or Equivalent)</t>
  </si>
  <si>
    <r>
      <rPr>
        <sz val="10"/>
        <color indexed="8"/>
        <rFont val="Victor Serif Light"/>
      </rPr>
      <t xml:space="preserve">(1) 72W 30D rectangular work surface, (1) 66W 22D rectangular work surface, 12”H TFL wood grain modesty panel, H leg support(s) for 30” work surface, (1) 30W 22D work surface height lockable tray/box/file pedestal, (1) 96W wall organizer with lockable door(s),(1) freestanding storage tower 36W 22D 72H open adjustable shelves/file/file. </t>
    </r>
    <r>
      <rPr>
        <sz val="10"/>
        <color indexed="8"/>
        <rFont val="Victor Serif Medium"/>
      </rPr>
      <t xml:space="preserve">Accessories: </t>
    </r>
    <r>
      <rPr>
        <sz val="10"/>
        <color indexed="8"/>
        <rFont val="Victor Serif Light"/>
      </rPr>
      <t>(1) grommet to be installed in field; provide under desk wire management tray</t>
    </r>
  </si>
  <si>
    <t>D-1.1</t>
  </si>
  <si>
    <t>Desk - L-Shape with Freestanding Storage Tower - 6’ x 6.5’</t>
  </si>
  <si>
    <t>6’ x 6.5’</t>
  </si>
  <si>
    <t>Tackable Fabric (2) 39”W X 24.5”H- Maharam, Tek-Wall Tint 399682 002 Shimmer</t>
  </si>
  <si>
    <r>
      <rPr>
        <sz val="10"/>
        <color indexed="8"/>
        <rFont val="Victor Serif Light"/>
      </rPr>
      <t xml:space="preserve">(1) 72W 30D rectangular work surface, (1) 48W 22D rectangular work surface, TFL wood grain modesty panel, H leg support(s) for 30” work surface, (1) 30W 22D work surface height lockable tray/box/file pedestal, (1) 78W wall organizer with lockable door(s). (1) freestanding storage tower 36W 22D 72H open adjustable shelves/file/file. </t>
    </r>
    <r>
      <rPr>
        <sz val="10"/>
        <color indexed="8"/>
        <rFont val="Victor Serif Medium"/>
      </rPr>
      <t xml:space="preserve">Accessories: </t>
    </r>
    <r>
      <rPr>
        <sz val="10"/>
        <color indexed="8"/>
        <rFont val="Victor Serif Light"/>
      </rPr>
      <t>(1) grommet to be installed in field; provide under desk wire management tray</t>
    </r>
  </si>
  <si>
    <t>D-1.2</t>
  </si>
  <si>
    <t>Desk - Straight Front w/ Credenza Back and Freestanding Storage Tower</t>
  </si>
  <si>
    <t>Tackable Fabric (2) 36”W X 24.5”H- Maharam, Tek-Wall Tint 399682 002 Shimmer</t>
  </si>
  <si>
    <r>
      <rPr>
        <sz val="10"/>
        <color indexed="8"/>
        <rFont val="Victor Serif Light"/>
      </rPr>
      <t xml:space="preserve">(1) 72W 30D rectangular freestanding work surface with H leg supports and 12”H TFL wood grain modesty panel; (1)72W 22D rectangular freestanding work surface with  H leg support and (1) 30W 22D work surface height lockable tray/box/file pedestal; (1) 72W wall organizer with lockable door(s). (1) freestanding storage tower 36W 22D 72H open adjustable shelves/file/file. </t>
    </r>
    <r>
      <rPr>
        <sz val="10"/>
        <color indexed="8"/>
        <rFont val="Victor Serif Medium"/>
      </rPr>
      <t>Accessories:</t>
    </r>
    <r>
      <rPr>
        <sz val="10"/>
        <color indexed="8"/>
        <rFont val="Victor Serif Light"/>
      </rPr>
      <t xml:space="preserve"> (2) grommets to be installed in field; provide under desk wire management tray at both freestanding work surfaces</t>
    </r>
  </si>
  <si>
    <t>D-1.3</t>
  </si>
  <si>
    <t>Desk - L-Shape with Freestanding Storage Tower - 6’ x 7.5’</t>
  </si>
  <si>
    <t>6’ x 7.5’</t>
  </si>
  <si>
    <t>Tackable Fabric (2) 45”W X 24.5”H- Maharam, Tek-Wall Tint 399682 002 Shimmer</t>
  </si>
  <si>
    <r>
      <rPr>
        <sz val="10"/>
        <color indexed="8"/>
        <rFont val="Victor Serif Light"/>
      </rPr>
      <t xml:space="preserve">(1) 72W 30D rectangular work surface, (1) 60W 22D rectangular work surface, 12”H TFL wood grain modesty panel, H leg support(s) for 30” work surface, (1) 30W 22D work surface height lockable tray/box/file pedestal, (1) 90W wall organizer with lockable door(s). (1) freestanding storage tower 36W 22D 72H open adjustable shelves/file/file. </t>
    </r>
    <r>
      <rPr>
        <sz val="10"/>
        <color indexed="8"/>
        <rFont val="Victor Serif Medium"/>
      </rPr>
      <t xml:space="preserve">Accessories: </t>
    </r>
    <r>
      <rPr>
        <sz val="10"/>
        <color indexed="8"/>
        <rFont val="Victor Serif Light"/>
      </rPr>
      <t>(1) grommet to be installed in field; provide under desk wire management tray</t>
    </r>
  </si>
  <si>
    <t>D-1.4</t>
  </si>
  <si>
    <t>Desk - L-Shape with Freestanding Storage Tower - 5.5’ x 8’</t>
  </si>
  <si>
    <t>5.5’ x 8’</t>
  </si>
  <si>
    <r>
      <rPr>
        <sz val="10"/>
        <color indexed="8"/>
        <rFont val="Victor Serif Light"/>
      </rPr>
      <t xml:space="preserve">(1) 66W 30D rectangular work surface, (1) 66W 22D rectangular work surface, 12”H TFL wood grain modesty panel, H leg support(s) for 30” work surface, (1) 30W 22D work surface height lockable tray/box/file pedestal, (1) 90W wall organizer with lockable door(s). (1) freestanding storage tower 36W 22D 72H open adjustable shelves/file/file. </t>
    </r>
    <r>
      <rPr>
        <sz val="10"/>
        <color indexed="8"/>
        <rFont val="Victor Serif Medium"/>
      </rPr>
      <t>Accessories:</t>
    </r>
    <r>
      <rPr>
        <sz val="10"/>
        <color indexed="8"/>
        <rFont val="Victor Serif Light"/>
      </rPr>
      <t xml:space="preserve"> (1) grommet to be installed in field; provide under desk wire management tray</t>
    </r>
  </si>
  <si>
    <t>D-2</t>
  </si>
  <si>
    <t>Reception Desk w/ADA Transaction Counter</t>
  </si>
  <si>
    <t>7’ x 7’</t>
  </si>
  <si>
    <t>Tackable Fabric Maharam, Tek-Wall Tint 399682 002 Shimmer</t>
  </si>
  <si>
    <r>
      <rPr>
        <sz val="10"/>
        <color indexed="8"/>
        <rFont val="Victor Serif Light"/>
      </rPr>
      <t xml:space="preserve">(1) 60W 30D rectangular work surface, (1) 82W 22D rectangular work surface, (2) 42W 42H laminate divider wall panels, (1) 24W 42H laminate divider wall panel, (1) 48W 42H laminate divider wall panel, (1) 36W 28H laminate divider wall panel, (1) 48W 10D laminate transaction shelf, (1) 15W 21D worksurface height  lockable file/file pedestal with wire management gap and grommet access to wall outlet, (1) 15W 29D work surface height lockable tray/box/file pedestal. </t>
    </r>
    <r>
      <rPr>
        <sz val="10"/>
        <color indexed="8"/>
        <rFont val="Victor Serif Medium"/>
      </rPr>
      <t>Accessories</t>
    </r>
    <r>
      <rPr>
        <sz val="10"/>
        <color indexed="8"/>
        <rFont val="Victor Serif Light"/>
      </rPr>
      <t xml:space="preserve">: (2) grommets to be installed in field; provide under desk wire management tray; provide tackable fabric panel below transaction shelf. </t>
    </r>
  </si>
  <si>
    <t>D-3</t>
  </si>
  <si>
    <t>Study Carrel - Student LIfe</t>
  </si>
  <si>
    <t>Collections:</t>
  </si>
  <si>
    <t>2’ x 6’</t>
  </si>
  <si>
    <t>Privacy Panels:</t>
  </si>
  <si>
    <t xml:space="preserve">Worksurface Laminate: </t>
  </si>
  <si>
    <t>Classic Linen (or Equivalent)</t>
  </si>
  <si>
    <r>
      <rPr>
        <sz val="10"/>
        <color indexed="8"/>
        <rFont val="Victor Serif Light"/>
      </rPr>
      <t xml:space="preserve">(1) 60W 24D rectangular work surface, H Support leg(s), (3) 18H TFL privacy panels, (2) duplex receptacles, (1) data port. Provide wire management tray </t>
    </r>
    <r>
      <rPr>
        <sz val="10"/>
        <color indexed="8"/>
        <rFont val="Victor Serif Medium"/>
      </rPr>
      <t>Accessories</t>
    </r>
    <r>
      <rPr>
        <sz val="10"/>
        <color indexed="8"/>
        <rFont val="Victor Serif Light"/>
      </rPr>
      <t>: (1) grommet to be installed in field</t>
    </r>
  </si>
  <si>
    <t>D-4</t>
  </si>
  <si>
    <t>Study Carrel - Testing Center - Powered Spine</t>
  </si>
  <si>
    <t>Staks &amp; Agile</t>
  </si>
  <si>
    <t>2’ x 3’</t>
  </si>
  <si>
    <r>
      <rPr>
        <sz val="10"/>
        <color indexed="8"/>
        <rFont val="Victor Serif Light"/>
      </rPr>
      <t xml:space="preserve">(1) 36W 24D rectangular work surface, H Support leg(s), power beam (required length to follow full run of desking), (3) 18H TFL privacy panels, (2) duplex receptacles, (1) data port. Provide wire management tray </t>
    </r>
    <r>
      <rPr>
        <sz val="10"/>
        <color indexed="8"/>
        <rFont val="Victor Serif Medium"/>
      </rPr>
      <t>Accessories</t>
    </r>
    <r>
      <rPr>
        <sz val="10"/>
        <color indexed="8"/>
        <rFont val="Victor Serif Light"/>
      </rPr>
      <t>: (1) grommet to be installed in field</t>
    </r>
  </si>
  <si>
    <t>D-5</t>
  </si>
  <si>
    <t>Desk - Receiving (Janitor)</t>
  </si>
  <si>
    <t>ULINE (or Equivalent)</t>
  </si>
  <si>
    <t>Stainless steel desk with laminate counter top</t>
  </si>
  <si>
    <t>H-5928</t>
  </si>
  <si>
    <t>72”W x 30”D x 34”H</t>
  </si>
  <si>
    <t>Top Surface:</t>
  </si>
  <si>
    <t>Gray</t>
  </si>
  <si>
    <t>Frame Finish:</t>
  </si>
  <si>
    <t xml:space="preserve">(4) drawer lockable pedestal with stainless steel legs. Table to hold up to 500 lbs. </t>
  </si>
  <si>
    <t>D-6</t>
  </si>
  <si>
    <t>Desk - Reception @ Learning Support</t>
  </si>
  <si>
    <t>6’ x 7’</t>
  </si>
  <si>
    <r>
      <rPr>
        <sz val="10"/>
        <color indexed="8"/>
        <rFont val="Victor Serif Light"/>
      </rPr>
      <t xml:space="preserve">(1) 48W 30D rectangular work surface, (1) 82W 22D rectangular work surface, (2) 42W 42H laminate divider wall panels, (1) 24W 42H laminate divider wall panel, (1) 36W 42H laminate divider wall panel, (1) 36W 28H laminate divider wall panel, (1)36W 10D laminate transaction shelf, (1) 30W 21D work surface height lockable multi file pedestal 2 box right, 1 file left, 1 lateral file, (1) 15W 29D work surface height lockable tray/box/file pedestal. </t>
    </r>
    <r>
      <rPr>
        <sz val="10"/>
        <color indexed="8"/>
        <rFont val="Victor Serif Medium"/>
      </rPr>
      <t>Accessories</t>
    </r>
    <r>
      <rPr>
        <sz val="10"/>
        <color indexed="8"/>
        <rFont val="Victor Serif Light"/>
      </rPr>
      <t xml:space="preserve">: (3) grommets to be installed in field one of which in panel for power access; provide under desk wire management tray; provide tackable fabric panel below transaction shelf. </t>
    </r>
  </si>
  <si>
    <t xml:space="preserve">D-7 </t>
  </si>
  <si>
    <t>Welcome Area Carrell - Bar Height</t>
  </si>
  <si>
    <t>ERG &amp; MDC (or Equivalent)</t>
  </si>
  <si>
    <t>Pisa (ERG) &amp; Zintra Desk Screens (MDC)</t>
  </si>
  <si>
    <t>Carrel Model No.:</t>
  </si>
  <si>
    <t>PSAH2484</t>
  </si>
  <si>
    <t>Carrel Dimensions:</t>
  </si>
  <si>
    <t>24”D x 84”W x 42”H</t>
  </si>
  <si>
    <t>Divider Model No.:</t>
  </si>
  <si>
    <t>Zintra Desk Screen, Plain, Sunshine</t>
  </si>
  <si>
    <t>Laminate Surface:</t>
  </si>
  <si>
    <t>Brushed Aluminum</t>
  </si>
  <si>
    <r>
      <rPr>
        <sz val="10"/>
        <color indexed="8"/>
        <rFont val="Victor Serif Light"/>
      </rPr>
      <t xml:space="preserve">Rectangular laminate table with metal legs. </t>
    </r>
    <r>
      <rPr>
        <sz val="10"/>
        <color indexed="8"/>
        <rFont val="Victor Serif Light"/>
      </rPr>
      <t xml:space="preserve">Accessories: (3) </t>
    </r>
    <r>
      <rPr>
        <sz val="10"/>
        <color indexed="8"/>
        <rFont val="Victor Serif Light"/>
      </rPr>
      <t>19”H x 24”D acoustical desk divider; edge mount power module with (3) outlets; provide under table wire management tray and wire management sleeve. Power connect via wall outlet.</t>
    </r>
  </si>
  <si>
    <t>D-7 .1</t>
  </si>
  <si>
    <t>Welcome Area Carrell - Worksurface Height</t>
  </si>
  <si>
    <t>24”D x 84”W x 30”H</t>
  </si>
  <si>
    <t>D-8</t>
  </si>
  <si>
    <t>Not Used</t>
  </si>
  <si>
    <t>D-9</t>
  </si>
  <si>
    <t>Desk - President’s Office</t>
  </si>
  <si>
    <t>9’ x 11’</t>
  </si>
  <si>
    <t>Tackable Fabric (1) 36”W X 24.5”H- Maharam, Tek-Wall Tint 399682 002 Shimmer</t>
  </si>
  <si>
    <r>
      <rPr>
        <sz val="10"/>
        <color indexed="8"/>
        <rFont val="Victor Serif Medium"/>
      </rPr>
      <t xml:space="preserve">Freestanding Desk: </t>
    </r>
    <r>
      <rPr>
        <sz val="10"/>
        <color indexed="8"/>
        <rFont val="Victor Serif Light"/>
      </rPr>
      <t xml:space="preserve">(1) 72W 36D rectangular freestanding work surface with (2) lockable box/box/file work surface height pedestal with wire management gap and 12”H TFL wood grain modesty panel; </t>
    </r>
    <r>
      <rPr>
        <sz val="10"/>
        <color indexed="8"/>
        <rFont val="Victor Serif Medium"/>
      </rPr>
      <t>Credenza</t>
    </r>
    <r>
      <rPr>
        <sz val="10"/>
        <color indexed="8"/>
        <rFont val="Victor Serif Light"/>
      </rPr>
      <t xml:space="preserve">: (2)54W 22D rectangular work surfaces, (1) 36W 22D work surface height with lockable tray/box/file pedestal, (1) 36W 22D work surface height open shelf pedestal and (1) 36W fold down back panel; (1) 36W wall organizer with sliding door(s). (1) storage tower 24W 22D 72H full length wardrobe door, top section open adjustable shelves and bottom section two file drawer. </t>
    </r>
    <r>
      <rPr>
        <sz val="10"/>
        <color indexed="8"/>
        <rFont val="Victor Serif Medium"/>
      </rPr>
      <t xml:space="preserve">Bookcases: </t>
    </r>
    <r>
      <rPr>
        <sz val="10"/>
        <color indexed="8"/>
        <rFont val="Victor Serif Light"/>
      </rPr>
      <t xml:space="preserve">(2) 36W 14D 72H bookcase with three adjustable shelves and two stationary shelves </t>
    </r>
    <r>
      <rPr>
        <sz val="10"/>
        <color indexed="8"/>
        <rFont val="Victor Serif Medium"/>
      </rPr>
      <t xml:space="preserve">Accessories: </t>
    </r>
    <r>
      <rPr>
        <sz val="10"/>
        <color indexed="8"/>
        <rFont val="Victor Serif Light"/>
      </rPr>
      <t>(2) grommets to be installed in field; provide under desk wire management tray(s)</t>
    </r>
  </si>
  <si>
    <t>D-10</t>
  </si>
  <si>
    <t>Desk - Faculty Offices - 6’ x 6’</t>
  </si>
  <si>
    <t>6’ x 6’</t>
  </si>
  <si>
    <r>
      <rPr>
        <sz val="10"/>
        <color indexed="8"/>
        <rFont val="Victor Serif Light"/>
      </rPr>
      <t xml:space="preserve">(1) 72W 30D rectangular work surface, (1) 42W 22D rectangular work surface, H leg support(s), (1) 72W wall organizer with lockable door(s). </t>
    </r>
    <r>
      <rPr>
        <sz val="10"/>
        <color indexed="8"/>
        <rFont val="Victor Serif Medium"/>
      </rPr>
      <t>Accessories:</t>
    </r>
    <r>
      <rPr>
        <sz val="10"/>
        <color indexed="8"/>
        <rFont val="Victor Serif Light"/>
      </rPr>
      <t xml:space="preserve"> (2) grommets to be installed in field; provide under desk wire management tray</t>
    </r>
  </si>
  <si>
    <t>D-10.1</t>
  </si>
  <si>
    <t>Tackable Fabric (2) 27”W X 24.5”H- Maharam, Tek-Wall Tint 399682 002 Shimmer</t>
  </si>
  <si>
    <r>
      <rPr>
        <sz val="10"/>
        <color indexed="8"/>
        <rFont val="Victor Serif Light"/>
      </rPr>
      <t xml:space="preserve">(1) 54W 30D rectangular freestanding work surface with H leg supports; (1)60W 22D rectangular freestanding work surface with  H leg supports; (1) 54W wall organizer with lockable door(s) and (1) 30W wall organizer with lockable door(s). </t>
    </r>
    <r>
      <rPr>
        <sz val="10"/>
        <color indexed="8"/>
        <rFont val="Victor Serif Medium"/>
      </rPr>
      <t>Accessories:</t>
    </r>
    <r>
      <rPr>
        <sz val="10"/>
        <color indexed="8"/>
        <rFont val="Victor Serif Light"/>
      </rPr>
      <t xml:space="preserve"> (2) grommets to be installed in field; provide under desk wire management tray at both freestanding work surfaces</t>
    </r>
  </si>
  <si>
    <t>D-11</t>
  </si>
  <si>
    <t>Desk - Faculty Offices - Straight Run</t>
  </si>
  <si>
    <t>2.5’ x 7’</t>
  </si>
  <si>
    <t>Tackable Fabric (2) 42”W X 24.5”H- Maharam, Tek-Wall Tint 399682 002 Shimmer</t>
  </si>
  <si>
    <r>
      <rPr>
        <sz val="10"/>
        <color indexed="8"/>
        <rFont val="Victor Serif Light"/>
      </rPr>
      <t xml:space="preserve">(1)84W 30D rectangular freestanding work surface with  H leg supports; (1) 84W wall organizer with lockable door(s). </t>
    </r>
    <r>
      <rPr>
        <sz val="10"/>
        <color indexed="8"/>
        <rFont val="Victor Serif Medium"/>
      </rPr>
      <t xml:space="preserve">Accessories: </t>
    </r>
    <r>
      <rPr>
        <sz val="10"/>
        <color indexed="8"/>
        <rFont val="Victor Serif Light"/>
      </rPr>
      <t>(2) grommets to be installed in field; provide under desk wire management tray</t>
    </r>
  </si>
  <si>
    <t>D-12</t>
  </si>
  <si>
    <t>Desk - L-Shape - 6’ x 8’</t>
  </si>
  <si>
    <r>
      <rPr>
        <sz val="10"/>
        <color indexed="8"/>
        <rFont val="Victor Serif Light"/>
      </rPr>
      <t xml:space="preserve">(1) 72W 30D rectangular work surface, (1) 66W 22D rectangular work surface, 12”H TFL wood grain modesty panel, H leg support(s) for 30” work surface, (1) 30W 22D work surface height lockable tray/box/file pedestal. </t>
    </r>
    <r>
      <rPr>
        <sz val="10"/>
        <color indexed="8"/>
        <rFont val="Victor Serif Medium"/>
      </rPr>
      <t>Accessories:</t>
    </r>
    <r>
      <rPr>
        <sz val="10"/>
        <color indexed="8"/>
        <rFont val="Victor Serif Light"/>
      </rPr>
      <t xml:space="preserve"> (1) grommet to be installed in field; provide under desk wire management tray</t>
    </r>
  </si>
  <si>
    <t>D-13</t>
  </si>
  <si>
    <t>Desk - Straight Run - 2.5’ x 6’ w/ overhead storage</t>
  </si>
  <si>
    <t>2.5’ x 6’</t>
  </si>
  <si>
    <r>
      <rPr>
        <sz val="10"/>
        <color indexed="8"/>
        <rFont val="Victor Serif Light"/>
      </rPr>
      <t xml:space="preserve">(1)72W 30D rectangular freestanding work surface with  H leg support; (1) 72W wall organizer with lockable door(s), (1)16W 30D work surface height lockable tray/box/file pedestal. </t>
    </r>
    <r>
      <rPr>
        <sz val="10"/>
        <color indexed="8"/>
        <rFont val="Victor Serif Medium"/>
      </rPr>
      <t>Accessories:</t>
    </r>
    <r>
      <rPr>
        <sz val="10"/>
        <color indexed="8"/>
        <rFont val="Victor Serif Light"/>
      </rPr>
      <t xml:space="preserve"> (1) grommet to be installed in field; provide under desk wire management tray</t>
    </r>
  </si>
  <si>
    <t>D-14</t>
  </si>
  <si>
    <t>Carrells w/o Partitions</t>
  </si>
  <si>
    <t>22” x 122”</t>
  </si>
  <si>
    <t>(3) 48W 22D rectangular work surface, H Support leg(s),  Center support legs as needed. Provide (3) grommets field installed</t>
  </si>
  <si>
    <t>D-15</t>
  </si>
  <si>
    <t>Desk - L-Shape - 6’ x 7’</t>
  </si>
  <si>
    <t>Tackable Fabric (2) 42”W X 24.5”H - Maharam, Tek-Wall Tint 399682 002 Shimmer</t>
  </si>
  <si>
    <t>(1) 72W 30D rectangular work surface, (1) 54W 22D rectangular work surface, H leg support(s), (1) 30W 22D work surface height lockable tray/box/file pedestal, (1) 84W wall organizer with lockable door(s). Accessories: (2) grommets to be installed in field; provide under desk wire management tray</t>
  </si>
  <si>
    <t>D-16</t>
  </si>
  <si>
    <t>COO - Freestanding Desk w/ Credenza Back and Storage Tower</t>
  </si>
  <si>
    <t>8’ x 11.5’</t>
  </si>
  <si>
    <r>
      <rPr>
        <sz val="10"/>
        <color indexed="8"/>
        <rFont val="Victor Serif Medium"/>
      </rPr>
      <t xml:space="preserve">Freestanding Desk: </t>
    </r>
    <r>
      <rPr>
        <sz val="10"/>
        <color indexed="8"/>
        <rFont val="Victor Serif Light"/>
      </rPr>
      <t xml:space="preserve">(1) 72W 36D rectangular freestanding work surface with (2) lockable box/box/file work surface height pedestal with wire management gap and 12”H TFL wood grain modesty panel; </t>
    </r>
    <r>
      <rPr>
        <sz val="10"/>
        <color indexed="8"/>
        <rFont val="Victor Serif Medium"/>
      </rPr>
      <t>Credenza:</t>
    </r>
    <r>
      <rPr>
        <sz val="10"/>
        <color indexed="8"/>
        <rFont val="Victor Serif Light"/>
      </rPr>
      <t xml:space="preserve"> (1)72W 22D rectangular freestanding work surface, (1) 36W 22D work surface height open shelf pedestal and (1) 36W 22D work surface height lockable file/file; (1) 36W wall organizer with sliding door(s). (1) storage tower 15W 22D 72H lockable single door/file/file with closed cabinet and adjustable shelves. </t>
    </r>
    <r>
      <rPr>
        <sz val="10"/>
        <color indexed="8"/>
        <rFont val="Victor Serif Medium"/>
      </rPr>
      <t>Accessories:</t>
    </r>
    <r>
      <rPr>
        <sz val="10"/>
        <color indexed="8"/>
        <rFont val="Victor Serif Light"/>
      </rPr>
      <t xml:space="preserve"> (2) grommets to be installed in field; provide under desk wire management tray at freestanding work surfaces</t>
    </r>
  </si>
  <si>
    <t>D-17</t>
  </si>
  <si>
    <t>Desk - L-Shape with Freestanding Storage Tower -6’ x 8’</t>
  </si>
  <si>
    <r>
      <rPr>
        <sz val="10"/>
        <color indexed="8"/>
        <rFont val="Victor Serif Light"/>
      </rPr>
      <t xml:space="preserve">(1) 72W 30D rectangular work surface, (1) 66W 22D rectangular work surface, 12”H TFL wood grain modesty panel, work surface height privacy panels for 30” work surface, (1) 30W 22D work surface height lockable tray/box/file pedestal, (1) 96W wall organizer with lockable door(s),(1) freestanding storage tower 36W 22D 72H open adjustable shelves/file/file. </t>
    </r>
    <r>
      <rPr>
        <sz val="10"/>
        <color indexed="8"/>
        <rFont val="Victor Serif Medium"/>
      </rPr>
      <t xml:space="preserve">Accessories: </t>
    </r>
    <r>
      <rPr>
        <sz val="10"/>
        <color indexed="8"/>
        <rFont val="Victor Serif Light"/>
      </rPr>
      <t>(1) grommet to be installed in field; provide under desk wire management tray</t>
    </r>
  </si>
  <si>
    <t>D-18</t>
  </si>
  <si>
    <t>Desk - Reception @ 148</t>
  </si>
  <si>
    <r>
      <rPr>
        <sz val="10"/>
        <color indexed="8"/>
        <rFont val="Victor Serif Light"/>
      </rPr>
      <t xml:space="preserve">(1) 48W 30D rectangular work surface, (1) 82W 22D rectangular work surface, (2) 42W 42H laminate divider wall panels, (1) 24W 42H laminate divider wall panel, (1) 48W 42H laminate divider wall panel, (1) 36W 28H laminate divider wall panel, (1)48W 10D laminate transaction shelf, (1) 30W 21D work surface height lockable multi file pedestal 2 box right, 1 file left, 1 lateral file, (1) 15W 29D work surface height lockable tray/box/file pedestal. </t>
    </r>
    <r>
      <rPr>
        <sz val="10"/>
        <color indexed="8"/>
        <rFont val="Victor Serif Medium"/>
      </rPr>
      <t>Accessories</t>
    </r>
    <r>
      <rPr>
        <sz val="10"/>
        <color indexed="8"/>
        <rFont val="Victor Serif Light"/>
      </rPr>
      <t xml:space="preserve">: (3) grommets to be installed in field one of which in panel for power access; provide under desk wire management tray; provide tackable fabric panel below transaction shelf. </t>
    </r>
  </si>
  <si>
    <t>D-19</t>
  </si>
  <si>
    <t>Quiet Study Desk with Privacy Screen  - with 3 seats</t>
  </si>
  <si>
    <t>2’ x 9’</t>
  </si>
  <si>
    <t>Classic Linen (or e Equivalent)</t>
  </si>
  <si>
    <t>(3) 36W 24D rectangular work surface, H Support leg(s), (4) 18H TFL privacy panels. Provide (3) grommets field installed</t>
  </si>
  <si>
    <t>D-19.1</t>
  </si>
  <si>
    <t>Quiet Study Desk with Privacy Screen  - with 2 seats</t>
  </si>
  <si>
    <t>(2) 36W 24D rectangular work surface, H Support leg(s), (3) 18H TFL privacy panels. Provide (2) grommets field installed</t>
  </si>
  <si>
    <t>L-1</t>
  </si>
  <si>
    <t>Student Collaborative Seating</t>
  </si>
  <si>
    <t>JSI (or Equivalent)</t>
  </si>
  <si>
    <t>Indie</t>
  </si>
  <si>
    <t>INS3236-29-M-ALM</t>
  </si>
  <si>
    <t>36”W X 31.5”D X 29.25”H</t>
  </si>
  <si>
    <t>Interior Back and 
Exterior Wrap Fabric:</t>
  </si>
  <si>
    <t>Carnegie, Theory, 41</t>
  </si>
  <si>
    <t>Momentum, Silica Etc., Lunar</t>
  </si>
  <si>
    <t>Cremello CRM (or Equivalent)</t>
  </si>
  <si>
    <t>Fully Upholstered lounge chair with maple frame. Add Nanotex</t>
  </si>
  <si>
    <t>L-2</t>
  </si>
  <si>
    <t>Student Collaborative Seating with Acrylic Privacy Screen</t>
  </si>
  <si>
    <t>ERG (or Equivalent)</t>
  </si>
  <si>
    <t>Laguna</t>
  </si>
  <si>
    <t>Custom</t>
  </si>
  <si>
    <t>32"W X 28"D X 48”H</t>
  </si>
  <si>
    <t>Panel Surround:</t>
  </si>
  <si>
    <t>3Form, Chroma, Drizzle (or Equivalent Acrylic)</t>
  </si>
  <si>
    <t>Pallas, Posh, Amazing Aqua</t>
  </si>
  <si>
    <t xml:space="preserve"> Seat Fabric:</t>
  </si>
  <si>
    <t>DesignTex, Rise, Steel</t>
  </si>
  <si>
    <t>Fully upholstered lounge chair with acrylic privacy surround</t>
  </si>
  <si>
    <t>L-3</t>
  </si>
  <si>
    <t>Soft Seating - Casters</t>
  </si>
  <si>
    <t>Coalesse (or Equivalent)</t>
  </si>
  <si>
    <t>Sidewalk</t>
  </si>
  <si>
    <t>444K - WITH LOCKING CASTERS</t>
  </si>
  <si>
    <t>27”D X 30.5”W X 29”H</t>
  </si>
  <si>
    <t>Knoll Textiles, Infinite, Copper</t>
  </si>
  <si>
    <t>Seat and Arm Fabric:</t>
  </si>
  <si>
    <t>Platinum Metallic</t>
  </si>
  <si>
    <t>Fully upholstered lounge chair with multiple fabrics and locking casters</t>
  </si>
  <si>
    <t>L-3.1</t>
  </si>
  <si>
    <t xml:space="preserve">Soft Seating - Casters &amp; Tablet Arm </t>
  </si>
  <si>
    <t>444MK - WITH TABLET AND LOCKING CASTERS</t>
  </si>
  <si>
    <t>Tablet Finish:</t>
  </si>
  <si>
    <t>Desert Oak (or Equivalent)</t>
  </si>
  <si>
    <t xml:space="preserve">Minimum 10 Years; Tablet minimum 3 years </t>
  </si>
  <si>
    <t>Fully upholstered lounge chair with multiple fabrics, tablet arm, and locking casters</t>
  </si>
  <si>
    <t>L-4</t>
  </si>
  <si>
    <t>NOT USED</t>
  </si>
  <si>
    <t>L-5</t>
  </si>
  <si>
    <t>Ottoman</t>
  </si>
  <si>
    <t>Encore (or Equivalent)</t>
  </si>
  <si>
    <t>Loupe</t>
  </si>
  <si>
    <t>3610</t>
  </si>
  <si>
    <t>19”Dia X 21”H</t>
  </si>
  <si>
    <t>Momentum, Evo 2, Zest</t>
  </si>
  <si>
    <t>#90 Metallic Silver</t>
  </si>
  <si>
    <t>Upholstered Ottoman with handle and solid wood base</t>
  </si>
  <si>
    <t>L-6</t>
  </si>
  <si>
    <t>Soft Seating - Casters - Lvl2</t>
  </si>
  <si>
    <t>DesignTex, Capsule, 907</t>
  </si>
  <si>
    <t>L-6.1</t>
  </si>
  <si>
    <t>Soft Seating - Casters &amp; Tablet Arm - Lvl2</t>
  </si>
  <si>
    <t>L-7</t>
  </si>
  <si>
    <t>Momentum, Mezzanine, Jadite</t>
  </si>
  <si>
    <t>L-7.1</t>
  </si>
  <si>
    <t>L-8</t>
  </si>
  <si>
    <t>Soft Seating - Casters - Lvl3</t>
  </si>
  <si>
    <t>DesignTex, Capsule, 902</t>
  </si>
  <si>
    <t>L-8.1</t>
  </si>
  <si>
    <t>Soft Seating - Casters &amp; Tablet Arm - Lvl3</t>
  </si>
  <si>
    <t>L-9</t>
  </si>
  <si>
    <t>Momentum, Mezzanine, Lazuli</t>
  </si>
  <si>
    <t>L-9.1</t>
  </si>
  <si>
    <t>L-10</t>
  </si>
  <si>
    <t>Soft Seating - Casters &amp; Tablet Arm - Employee Lounge</t>
  </si>
  <si>
    <t xml:space="preserve">Carnegie, Maxwell Print, 110 </t>
  </si>
  <si>
    <t xml:space="preserve">Brayton, Boho, Blue Note </t>
  </si>
  <si>
    <t>Platinum Metallic (or Equivalent)</t>
  </si>
  <si>
    <t>L-11</t>
  </si>
  <si>
    <t>Recliner</t>
  </si>
  <si>
    <t>Carolina (or Equivalent)</t>
  </si>
  <si>
    <t>Knack Recliner</t>
  </si>
  <si>
    <t>1607-WL-MT-SHW-DST-X9-X9-COM-COM-COM-COM</t>
  </si>
  <si>
    <t>31.5”W X 30”D X 47.5”H</t>
  </si>
  <si>
    <t>DesignTex, Interlude, 802</t>
  </si>
  <si>
    <t>Arm, Seat, Ottoman Fabric:</t>
  </si>
  <si>
    <t>Mayer, Matka, Peacock</t>
  </si>
  <si>
    <t>Wood Leg Finish:</t>
  </si>
  <si>
    <t>Desert</t>
  </si>
  <si>
    <t>Fully upholstered reclining chair with wood legs</t>
  </si>
  <si>
    <t>L-12</t>
  </si>
  <si>
    <t>Student Collaborative Seating w/ Tablet Arm</t>
  </si>
  <si>
    <t>Maharam, Mezzanine, Gilded</t>
  </si>
  <si>
    <t>DesignTex, Rise,  Steel</t>
  </si>
  <si>
    <t>L-13</t>
  </si>
  <si>
    <t>Collaborative Seating - Casters - Exp. Learning</t>
  </si>
  <si>
    <t xml:space="preserve">Carnegie, Dotty Print, 3 </t>
  </si>
  <si>
    <t>Minimum 10 Years</t>
  </si>
  <si>
    <t>L-13.1</t>
  </si>
  <si>
    <t>Collaborative Seating - Casters &amp; Tablet Arm - Exp. Learning</t>
  </si>
  <si>
    <t>L-14</t>
  </si>
  <si>
    <t xml:space="preserve">Maharam, Infinite, Copper  </t>
  </si>
  <si>
    <t>L-14.1</t>
  </si>
  <si>
    <t>Maharam, Infinite, Copper</t>
  </si>
  <si>
    <t>L-15</t>
  </si>
  <si>
    <t>Collaborative Seating - Casters &amp; Tablet Arm - Student Lounge</t>
  </si>
  <si>
    <t xml:space="preserve">Carnegie, Maxwell Print, 113 </t>
  </si>
  <si>
    <t xml:space="preserve">Maharam, Micro, Brew </t>
  </si>
  <si>
    <t>MP-1</t>
  </si>
  <si>
    <t>Mobile Pedestal with Cushion</t>
  </si>
  <si>
    <t>Artopex (or Equivalent)</t>
  </si>
  <si>
    <t>Compact Mobile Pedestal</t>
  </si>
  <si>
    <t>MP15UUFCA-3090-LT1 / AC-CUSMP15</t>
  </si>
  <si>
    <t>15”W x 22”D x 24 3/8”H</t>
  </si>
  <si>
    <t>Grade 5</t>
  </si>
  <si>
    <t>Metal</t>
  </si>
  <si>
    <t>Frame Color:</t>
  </si>
  <si>
    <t>Silver 3090 (or Equivalent)</t>
  </si>
  <si>
    <t>5 years</t>
  </si>
  <si>
    <t>2 drawer/1 file drawer configuration w/lock and cushion top on casters; electronic lock; include pencil tray</t>
  </si>
  <si>
    <t>MP-2</t>
  </si>
  <si>
    <t>Mobile Pedestal</t>
  </si>
  <si>
    <t>Smith Systems (or Equivalent)</t>
  </si>
  <si>
    <t>Mini Cascade with Storage Trays</t>
  </si>
  <si>
    <t>110001020PP-010200000000000</t>
  </si>
  <si>
    <t>19”D x 21”W x 30.4”H</t>
  </si>
  <si>
    <t>Apple (or Equivalent)</t>
  </si>
  <si>
    <t>12 year</t>
  </si>
  <si>
    <t>Include clear storage trays; casters</t>
  </si>
  <si>
    <t>OT-1</t>
  </si>
  <si>
    <t>Laptop Table</t>
  </si>
  <si>
    <t>Heya Occasional</t>
  </si>
  <si>
    <t>82T2015</t>
  </si>
  <si>
    <t>20”W x 19”D x 27”H</t>
  </si>
  <si>
    <t>Pure White (or Equivalent)</t>
  </si>
  <si>
    <t>OSL Oslo (or Equivalent)</t>
  </si>
  <si>
    <t>Base Finish:</t>
  </si>
  <si>
    <t>GLDN Goldenrod Metal Powdercoat (or Equivalent)</t>
  </si>
  <si>
    <t>Laptop table with laminate top, wood leg and powedercoat metal base</t>
  </si>
  <si>
    <t>OT-2</t>
  </si>
  <si>
    <t>Coffee Table - Cylinder</t>
  </si>
  <si>
    <t>X&amp;O Cylinder</t>
  </si>
  <si>
    <t>810-36RD-15</t>
  </si>
  <si>
    <t>36”D x 15”H (18”H w/plinth base)</t>
  </si>
  <si>
    <t>Top/Side Finish:</t>
  </si>
  <si>
    <t>HPL Kodiak (or Equivalent)</t>
  </si>
  <si>
    <t>Base:</t>
  </si>
  <si>
    <t>3” Plinth Base</t>
  </si>
  <si>
    <t>SGP Slate Grey (or Equivalent)</t>
  </si>
  <si>
    <t>12 years</t>
  </si>
  <si>
    <t>Round laminate coffee table with plinth base</t>
  </si>
  <si>
    <t>OT-3</t>
  </si>
  <si>
    <t>Podium</t>
  </si>
  <si>
    <t>Layer Lectern</t>
  </si>
  <si>
    <t>ED1-2444LEC</t>
  </si>
  <si>
    <t>24"W x 22”D x 43.75”H</t>
  </si>
  <si>
    <t>Finish:</t>
  </si>
  <si>
    <t>Ochre (or Equivalent)</t>
  </si>
  <si>
    <t>Lectern with two adjustable shelves and one stationary shelf, paper stop on angled lectern top, locking casters</t>
  </si>
  <si>
    <t>OT-4</t>
  </si>
  <si>
    <t>OT-5</t>
  </si>
  <si>
    <t>Coffee Table - Square (Side Table)</t>
  </si>
  <si>
    <t>X&amp;O Tapered Cube  (or Equivalent)</t>
  </si>
  <si>
    <t>810-24SQT-15</t>
  </si>
  <si>
    <t>24” W x 24”L x 15”H</t>
  </si>
  <si>
    <t>KDP Kodiak HPL (or Equivalent)</t>
  </si>
  <si>
    <t>Tapered laminate square coffee table</t>
  </si>
  <si>
    <t>OT-6</t>
  </si>
  <si>
    <t>Side Table - Rectangle</t>
  </si>
  <si>
    <t>X&amp;O Tapered Half Cube</t>
  </si>
  <si>
    <t>810-24SQTH-20</t>
  </si>
  <si>
    <t>24” W x 12”D x 20”H</t>
  </si>
  <si>
    <t>Tapered laminate rectangle coffee table</t>
  </si>
  <si>
    <t>OT-7</t>
  </si>
  <si>
    <t>Conference Credenza</t>
  </si>
  <si>
    <t>Meeting Room Buffet Credenza</t>
  </si>
  <si>
    <t>BC-7036C</t>
  </si>
  <si>
    <t>72”W x 20”D x 36”H</t>
  </si>
  <si>
    <t>Hardware Finish:</t>
  </si>
  <si>
    <t>Front pull-out shelves and drawers buffet credenza</t>
  </si>
  <si>
    <t>SUB TOTAL:</t>
  </si>
  <si>
    <t>S-1</t>
  </si>
  <si>
    <t>Standard Shelving</t>
  </si>
  <si>
    <t>Wire Shelving</t>
  </si>
  <si>
    <t>H-2940-72</t>
  </si>
  <si>
    <t xml:space="preserve">18”D x 36”W x72”H </t>
  </si>
  <si>
    <t>Include shelf liners</t>
  </si>
  <si>
    <t>S-2</t>
  </si>
  <si>
    <t>Maker Table Storage</t>
  </si>
  <si>
    <t>Smith System (or Equivalent)</t>
  </si>
  <si>
    <t>Maker Table</t>
  </si>
  <si>
    <t>25300BUTCHER</t>
  </si>
  <si>
    <t>48”D x 48”W x 36”H</t>
  </si>
  <si>
    <t>Top:</t>
  </si>
  <si>
    <t>Butcher Block</t>
  </si>
  <si>
    <t>Platinum Metal Frame</t>
  </si>
  <si>
    <t>Incl. locking casters, clear totes, no doors</t>
  </si>
  <si>
    <t>S-3</t>
  </si>
  <si>
    <t>Flat File Storage</t>
  </si>
  <si>
    <t>Bieffe BF Line Flat File (or Equivalent)</t>
  </si>
  <si>
    <t>7 high drawer flat file storage</t>
  </si>
  <si>
    <t>52118-1020</t>
  </si>
  <si>
    <t>30 3/4”H x 55”W x 38”D</t>
  </si>
  <si>
    <t>White Metal Frame</t>
  </si>
  <si>
    <t>On caster base with top</t>
  </si>
  <si>
    <t>S-4</t>
  </si>
  <si>
    <t>Shelving - Extra Deep</t>
  </si>
  <si>
    <t>Heavy Duty Steel Shelving</t>
  </si>
  <si>
    <t>H-7048</t>
  </si>
  <si>
    <t>36”D x 48”W x 72”H</t>
  </si>
  <si>
    <t>Powder Coated Metal</t>
  </si>
  <si>
    <t>Boltless</t>
  </si>
  <si>
    <t>S-5</t>
  </si>
  <si>
    <t>Bookcase</t>
  </si>
  <si>
    <r>
      <rPr>
        <sz val="10"/>
        <color indexed="8"/>
        <rFont val="Victor Serif Light"/>
      </rPr>
      <t>Uline (or Equivalent)</t>
    </r>
    <r>
      <rPr>
        <sz val="12"/>
        <color indexed="8"/>
        <rFont val="Victor Serif Light"/>
      </rPr>
      <t xml:space="preserve">
</t>
    </r>
  </si>
  <si>
    <t>Bookcase Shelving</t>
  </si>
  <si>
    <t>H-2807</t>
  </si>
  <si>
    <t>35”W x 14”D x 78”H</t>
  </si>
  <si>
    <t>Light Gray</t>
  </si>
  <si>
    <t>Metal bookcase; adjustable shelves</t>
  </si>
  <si>
    <t>S-6</t>
  </si>
  <si>
    <t>Lateral File - 2 High</t>
  </si>
  <si>
    <t>Herman Miller (or Equivalent)</t>
  </si>
  <si>
    <t>Tu W Pull Freestanding Lateral File</t>
  </si>
  <si>
    <t>LW200.362</t>
  </si>
  <si>
    <t>19.375”D x 36”W x 26.75”H</t>
  </si>
  <si>
    <t xml:space="preserve"> Laminate Top Finish:</t>
  </si>
  <si>
    <t>Solid Laminate White 91 (or Equivalent)</t>
  </si>
  <si>
    <t>Frame Construction:</t>
  </si>
  <si>
    <t>Metal Frame</t>
  </si>
  <si>
    <t>White - 91 (or Equivalent)</t>
  </si>
  <si>
    <t>2 high lateral file; side to side rails; provide laminate millwork top; integrated pull handle</t>
  </si>
  <si>
    <t>S-7</t>
  </si>
  <si>
    <t>Lateral File - 3 High</t>
  </si>
  <si>
    <t>LW200.363</t>
  </si>
  <si>
    <t>19.375”D x 36”W x 39.125”H</t>
  </si>
  <si>
    <t>Top Finish:</t>
  </si>
  <si>
    <t>3 high lateral file; side to side rails; laminate millwork top; integrated pull handle</t>
  </si>
  <si>
    <t>S-8</t>
  </si>
  <si>
    <t>Lateral File - 5 High</t>
  </si>
  <si>
    <t>LW200.365</t>
  </si>
  <si>
    <t>19.375”D x 36”W x 64.875”H</t>
  </si>
  <si>
    <t>5 high lateral file; side to side rails; top flip up door and 4 drawers; integrated pull  handle</t>
  </si>
  <si>
    <t>S-9</t>
  </si>
  <si>
    <t>Wall Mounted Steel Shelving</t>
  </si>
  <si>
    <t>Wall Mounted Shelf</t>
  </si>
  <si>
    <t>H-7499</t>
  </si>
  <si>
    <t>36”W x 12”D x 10”H</t>
  </si>
  <si>
    <t>Industrial strength stainless steel wall mounted shelf</t>
  </si>
  <si>
    <t>S-10</t>
  </si>
  <si>
    <t>Library Stacks - Fixed</t>
  </si>
  <si>
    <t>Crossroads Double Sided Shelving</t>
  </si>
  <si>
    <t>CRFD5424SMPSTRBPMMT</t>
  </si>
  <si>
    <t>24” D x 37”W x 54“H</t>
  </si>
  <si>
    <t>Frame Shape:</t>
  </si>
  <si>
    <t>Straight end panel &amp; Straight base</t>
  </si>
  <si>
    <t>MMT - Monticello Maple on Maple  (or Equivalent)</t>
  </si>
  <si>
    <t xml:space="preserve"> 15 years</t>
  </si>
  <si>
    <t xml:space="preserve">Capacity of 200 volumes per double sided unit; include back panel; straight end panels </t>
  </si>
  <si>
    <t>S-10.1</t>
  </si>
  <si>
    <t>Crossroads Single Sided Shelving</t>
  </si>
  <si>
    <t>CRFS5412SMPSTRBPMMT</t>
  </si>
  <si>
    <t>12”D x 37.5”W x 54”H</t>
  </si>
  <si>
    <t xml:space="preserve">Capacity of 100 volumes per single sided unit; include back panel; straight end panels </t>
  </si>
  <si>
    <t>S-11</t>
  </si>
  <si>
    <t>Library Stacks - Movable</t>
  </si>
  <si>
    <t>Metal Single Sided Sloping Shelf Booktruck</t>
  </si>
  <si>
    <t>21094</t>
  </si>
  <si>
    <t>14”D x 36”W x 43”H</t>
  </si>
  <si>
    <t>Include book supports, on casters, 3 shelves</t>
  </si>
  <si>
    <t>S-12</t>
  </si>
  <si>
    <t>Shelving - Heavy Duty/Extra Deep</t>
  </si>
  <si>
    <t>H-3913</t>
  </si>
  <si>
    <t>24”D x 48”W x 72”H</t>
  </si>
  <si>
    <t>S-13</t>
  </si>
  <si>
    <t>Office Bookshelves</t>
  </si>
  <si>
    <t>15”D x 36”W x 72”H</t>
  </si>
  <si>
    <t>Minimum 12 Years</t>
  </si>
  <si>
    <t>5-shelf laminate bookcase</t>
  </si>
  <si>
    <t>T-1</t>
  </si>
  <si>
    <t>Table</t>
  </si>
  <si>
    <t xml:space="preserve">Nineteen20 </t>
  </si>
  <si>
    <t xml:space="preserve">DT-T3636SDT </t>
  </si>
  <si>
    <t>36”W x 36”D x 29.68”H</t>
  </si>
  <si>
    <t>Wilsonart Classic Linen (or Equivalent)</t>
  </si>
  <si>
    <t>Edge Finish:</t>
  </si>
  <si>
    <t>Polypropylene; color to match Top Surface</t>
  </si>
  <si>
    <t>Edge Shape:</t>
  </si>
  <si>
    <t>Square</t>
  </si>
  <si>
    <t>Base Type:</t>
  </si>
  <si>
    <t>Disc Base</t>
  </si>
  <si>
    <t>MSL Luster Grey (or Equivalent)</t>
  </si>
  <si>
    <t>X base square pedestal table with laminate top and polypropylene edge band</t>
  </si>
  <si>
    <t>T-2</t>
  </si>
  <si>
    <t>Flip Top Table w/ Casters</t>
  </si>
  <si>
    <t>Applause</t>
  </si>
  <si>
    <t xml:space="preserve">A6024R </t>
  </si>
  <si>
    <t>60”W x  24”D x  28.88”H</t>
  </si>
  <si>
    <t>Deuce -Base offset with casters</t>
  </si>
  <si>
    <t>Rectangular Flip top table on casters with laminate top, polypropylene edge band</t>
  </si>
  <si>
    <t>T-3</t>
  </si>
  <si>
    <t xml:space="preserve">A36R </t>
  </si>
  <si>
    <t>36”W x  36”D x 28.88”H</t>
  </si>
  <si>
    <t>Round table with fixed height, round base, wood laminate top; matching edge banding</t>
  </si>
  <si>
    <t>T-4</t>
  </si>
  <si>
    <t>Facilitator Desk w/ Casters</t>
  </si>
  <si>
    <t xml:space="preserve">A4824R </t>
  </si>
  <si>
    <t>48”W x  24”D x 28.88”H</t>
  </si>
  <si>
    <t>Wilson Art Classic Linen (or Equivalent)</t>
  </si>
  <si>
    <t>Rectangular fixed table with t-base, laminate top and laminate modesty panel</t>
  </si>
  <si>
    <t>T-5</t>
  </si>
  <si>
    <t>Maker Table and Facilitator Desk w/ Casters</t>
  </si>
  <si>
    <t>Planner Studio</t>
  </si>
  <si>
    <t>25266BUTCHER</t>
  </si>
  <si>
    <t>30" x 60” x 21”-29”(adjustable)</t>
  </si>
  <si>
    <t>Butcher Block Top</t>
  </si>
  <si>
    <t>Platinum</t>
  </si>
  <si>
    <t>Butcher block top adjustable height table on locking casters</t>
  </si>
  <si>
    <t>T-6</t>
  </si>
  <si>
    <t>Study Table w/ casters</t>
  </si>
  <si>
    <r>
      <rPr>
        <sz val="10"/>
        <color indexed="8"/>
        <rFont val="Victor Serif Light"/>
      </rPr>
      <t xml:space="preserve">Elemental Trapezoid Table </t>
    </r>
    <r>
      <rPr>
        <sz val="12"/>
        <color indexed="8"/>
        <rFont val="Victor Serif Light"/>
      </rPr>
      <t xml:space="preserve">
</t>
    </r>
  </si>
  <si>
    <t>EL60TR</t>
  </si>
  <si>
    <t>30"W x 60”D x 30”H</t>
  </si>
  <si>
    <t>Match Top Color</t>
  </si>
  <si>
    <t>Caster Option:</t>
  </si>
  <si>
    <t>With casters</t>
  </si>
  <si>
    <t>T-7</t>
  </si>
  <si>
    <t>National Public Seating (or E Equivalent)</t>
  </si>
  <si>
    <r>
      <rPr>
        <sz val="10"/>
        <color indexed="8"/>
        <rFont val="Victor Serif Light"/>
      </rPr>
      <t>NPS</t>
    </r>
    <r>
      <rPr>
        <vertAlign val="superscript"/>
        <sz val="12"/>
        <color indexed="8"/>
        <rFont val="Victor Serif Light"/>
      </rPr>
      <t>®</t>
    </r>
    <r>
      <rPr>
        <sz val="10"/>
        <color indexed="8"/>
        <rFont val="Victor Serif Light"/>
      </rPr>
      <t> Wood Science Lab Table</t>
    </r>
  </si>
  <si>
    <t>SLT1-3072C</t>
  </si>
  <si>
    <t>30”W x 72”D x 36”H</t>
  </si>
  <si>
    <t>Black Chemical Resistant</t>
  </si>
  <si>
    <t>Natural Wooden Legs</t>
  </si>
  <si>
    <t>10 year</t>
  </si>
  <si>
    <t>T-7A</t>
  </si>
  <si>
    <t>Table - ADA Height</t>
  </si>
  <si>
    <t>National Public Seating (or Equivalent)</t>
  </si>
  <si>
    <t>30”W x 72”D x 30”H</t>
  </si>
  <si>
    <t>T-8</t>
  </si>
  <si>
    <t>Collaborative Table</t>
  </si>
  <si>
    <t>Intermix</t>
  </si>
  <si>
    <t xml:space="preserve">CC-5448HCBTT </t>
  </si>
  <si>
    <t>48"W x 13’6”L x 29”H</t>
  </si>
  <si>
    <t>Deuce -Base</t>
  </si>
  <si>
    <t>Beam Kit for power management w/power boxes; 2 piece tapered top with widest straight end to connect to wall. No media panel required.</t>
  </si>
  <si>
    <t>T-9</t>
  </si>
  <si>
    <t>Computer Table w/ Center Screens</t>
  </si>
  <si>
    <t>Staks Benching</t>
  </si>
  <si>
    <t xml:space="preserve">12’W x 48”D x 28”H
</t>
  </si>
  <si>
    <t xml:space="preserve">Square </t>
  </si>
  <si>
    <t>Frame/Leg Finish:</t>
  </si>
  <si>
    <t>Benching system with (6) 48”W x 22”D work surfaces to seat 6 individuals, O-Leg supports on Benching Ends; Powered via 8 wire Base Feed; include (2) power and (2) USB ports per work surface; include glass/acrylic divider screens containing vertical randomized linear pattern; provide wire manager and cable basket</t>
  </si>
  <si>
    <t>T-10</t>
  </si>
  <si>
    <t xml:space="preserve">Banquet Table
</t>
  </si>
  <si>
    <t>Lifetime (or Equivalent)</t>
  </si>
  <si>
    <t>Round Banquet Table</t>
  </si>
  <si>
    <t>2673G: 22673 2673 42673</t>
  </si>
  <si>
    <t>72"W x 72”D x 29“H</t>
  </si>
  <si>
    <t>White Granite</t>
  </si>
  <si>
    <t>Foldable</t>
  </si>
  <si>
    <t>5 Years Minimum</t>
  </si>
  <si>
    <t>T-11</t>
  </si>
  <si>
    <t>Computer Table</t>
  </si>
  <si>
    <t xml:space="preserve">8’W x 22”D x 28”H
</t>
  </si>
  <si>
    <t>Benching system with (2) 48”W x 22”D work surfaces to seat 2 individuals, O-Leg supports on Benching Ends; Powered via 8 wire Base Feed; include (2) power and (2) USB ports per work surface; provide wire manager and cable basket</t>
  </si>
  <si>
    <t>T-12</t>
  </si>
  <si>
    <t xml:space="preserve">Large Integrated Power Table </t>
  </si>
  <si>
    <t>Intermix Conference</t>
  </si>
  <si>
    <t>168”W x48” D</t>
  </si>
  <si>
    <t>Kodiak (or Equivalent) Laminate</t>
  </si>
  <si>
    <t xml:space="preserve">(2) 7’W piece laminate conference table with (3)rectangular bases, (1) of which with removable access panels for wire access on one side. (2) double sided power supply, one side to have (2) outlets, (1) USB module with two ports, (1) VGA coupler and other side to have (2) outlets (1) USB module with two ports, (1) HDMI coupler. Power cord to reach centrally located floor core. </t>
  </si>
  <si>
    <t>T-13</t>
  </si>
  <si>
    <t>Meeting Table</t>
  </si>
  <si>
    <t xml:space="preserve">DT-T48RNDT </t>
  </si>
  <si>
    <t>48”W x 48”D x 29.68”H</t>
  </si>
  <si>
    <t>T-14</t>
  </si>
  <si>
    <t>T-15</t>
  </si>
  <si>
    <t>Office Table</t>
  </si>
  <si>
    <t xml:space="preserve">DT-T42RNDT </t>
  </si>
  <si>
    <t>42”W x 42”D x 29.68”H</t>
  </si>
  <si>
    <t>Wilsonart Classic linen (or Equivalent)</t>
  </si>
  <si>
    <t>T-16</t>
  </si>
  <si>
    <t xml:space="preserve">DT-T30RNDT </t>
  </si>
  <si>
    <t>T-17</t>
  </si>
  <si>
    <t xml:space="preserve">DT-T3036SDT </t>
  </si>
  <si>
    <t>30”W x 36”D x 29.68”H</t>
  </si>
  <si>
    <t>T-18</t>
  </si>
  <si>
    <t>Table w/glides</t>
  </si>
  <si>
    <t xml:space="preserve">A7230R </t>
  </si>
  <si>
    <t>72”W x 30”D x 28.88”H</t>
  </si>
  <si>
    <t xml:space="preserve">Deuce Static Offset Column </t>
  </si>
  <si>
    <t>Base/Frame/Foot Finish:</t>
  </si>
  <si>
    <t>(1) 72”W x 30"D laminate work surface, table connector bracket(s), (2) power/data centers, daisy chain tables together with power in feed via whip</t>
  </si>
  <si>
    <t>T-19</t>
  </si>
  <si>
    <t>T-20</t>
  </si>
  <si>
    <t>Training Table w/ cable management</t>
  </si>
  <si>
    <t>48”W x 24”D x 28.88”H</t>
  </si>
  <si>
    <t>Provide cable management; flip top table; laminate top with caster base</t>
  </si>
  <si>
    <t>T-21</t>
  </si>
  <si>
    <t>Facilitator Desk</t>
  </si>
  <si>
    <t>Series:</t>
  </si>
  <si>
    <t>Cascade (or Equivalent)</t>
  </si>
  <si>
    <t>26171</t>
  </si>
  <si>
    <t>24"W x 67"D x 30.25”H</t>
  </si>
  <si>
    <t>Dark Gray</t>
  </si>
  <si>
    <t>Metal desk on casters, Include open totes; (4) 3” totes and (2) 12” totes</t>
  </si>
  <si>
    <t>T-22</t>
  </si>
  <si>
    <t xml:space="preserve">DT-T60RNDT </t>
  </si>
  <si>
    <t>60”W x 60”D x 29.68”H</t>
  </si>
  <si>
    <t>Disc base</t>
  </si>
  <si>
    <t>T-23</t>
  </si>
  <si>
    <t>Computer Table w/o Center Screens - 8 seater</t>
  </si>
  <si>
    <t>6-MCT-72/30</t>
  </si>
  <si>
    <t xml:space="preserve">144”W x 60”D x 28”H
</t>
  </si>
  <si>
    <t>Edge:</t>
  </si>
  <si>
    <t>Tapered Top</t>
  </si>
  <si>
    <t>Benching system with (4) 72” x 30”D work surface, O-Leg supports on Benching Ends; No divider screens; include (6) power and (2) USB ports per work surface</t>
  </si>
  <si>
    <t>T-23.1</t>
  </si>
  <si>
    <t>Computer Table w/o Center Screens - 4 seater</t>
  </si>
  <si>
    <t xml:space="preserve">72”W x 60”D x 28”H
</t>
  </si>
  <si>
    <t>Benching system with (2) 72” x 30”D work surface, O-Leg supports on Benching Ends; No divider screens; include (6) power and (2) USB ports per work surface</t>
  </si>
  <si>
    <t>T-24</t>
  </si>
  <si>
    <t>Student Table</t>
  </si>
  <si>
    <t>EA60TR</t>
  </si>
  <si>
    <t>30"D x 60”W x 30”H (adjustable height)</t>
  </si>
  <si>
    <t>Green</t>
  </si>
  <si>
    <t>Dark gray</t>
  </si>
  <si>
    <t>Adjustable height up to 33” high on glides; ability to adjust to at least 30”</t>
  </si>
  <si>
    <t>T-25</t>
  </si>
  <si>
    <t>Facilitator Table</t>
  </si>
  <si>
    <t xml:space="preserve">A6030R </t>
  </si>
  <si>
    <t>60”W x  30”D x  28.88”H</t>
  </si>
  <si>
    <t>Rectangle</t>
  </si>
  <si>
    <t>T-26</t>
  </si>
  <si>
    <t>30”W x 36”D x 30”H</t>
  </si>
  <si>
    <t>T-27</t>
  </si>
  <si>
    <t>Standing Table</t>
  </si>
  <si>
    <t>Standard without Bottom shelf</t>
  </si>
  <si>
    <t>H-8446</t>
  </si>
  <si>
    <t>48”W x  24”D x 35”H</t>
  </si>
  <si>
    <t>Metal - Type 304</t>
  </si>
  <si>
    <t>Standing height table for employee check-in computer</t>
  </si>
  <si>
    <t>T-28</t>
  </si>
  <si>
    <t>Bar Top Table</t>
  </si>
  <si>
    <t>36”W x 36”D x 42”H</t>
  </si>
  <si>
    <t>T-29</t>
  </si>
  <si>
    <t>Student Table- Trapezoid Table</t>
  </si>
  <si>
    <t>T-30</t>
  </si>
  <si>
    <t>Benching system with (4) 72”W x 22”D work surfaces to seat 8 individuals, O-Leg supports on Benching Ends; Powered via 8 wire Base Feed; include (4) power and (2) USB ports per work surface; include glass/acrylic 18” divider screens containing vertical randomized linear pattern; provide wire manager and cable basket</t>
  </si>
  <si>
    <t>T-31</t>
  </si>
  <si>
    <t xml:space="preserve">14’W x 5’D x 28”H
</t>
  </si>
  <si>
    <t>Benching system with (4) 84”W x 30”D work surfaces to seat 8 individuals, O-Leg supports on Benching Ends; Powered via 8 wire Base Feed; (EIGHT clamp on power supply with 2 outlets 2 USB ports) include (6) power and (4) USB ports per work surface; include glass/acrylic 18” divider screens containing vertical randomized linear pattern; provide wire manager and cable basket</t>
  </si>
  <si>
    <t>T-32</t>
  </si>
  <si>
    <t>72”W x  30”D x  28.88”H</t>
  </si>
  <si>
    <r>
      <rPr>
        <sz val="10"/>
        <color indexed="18"/>
        <rFont val="Victor Serif Medium"/>
      </rPr>
      <t>EXHIBIT</t>
    </r>
    <r>
      <rPr>
        <sz val="13"/>
        <color indexed="18"/>
        <rFont val="Victor Serif Medium"/>
      </rPr>
      <t xml:space="preserve"> </t>
    </r>
    <r>
      <rPr>
        <sz val="10"/>
        <color indexed="18"/>
        <rFont val="Victor Serif Medium"/>
      </rPr>
      <t xml:space="preserve">1 SCHEDULE OF
</t>
    </r>
    <r>
      <rPr>
        <sz val="10"/>
        <color indexed="18"/>
        <rFont val="Victor Serif Medium"/>
      </rPr>
      <t>ITEMS AND PRICES</t>
    </r>
  </si>
  <si>
    <t>SUMMARY</t>
  </si>
  <si>
    <r>
      <rPr>
        <sz val="8"/>
        <color indexed="8"/>
        <rFont val="Victor Serif Medium"/>
      </rPr>
      <t xml:space="preserve">PROJECT NAME:
</t>
    </r>
  </si>
  <si>
    <t>Houston Community College West Houston Expansion  Furniture and Fixtures</t>
  </si>
  <si>
    <t xml:space="preserve">Section </t>
  </si>
  <si>
    <t>Subtotal</t>
  </si>
  <si>
    <t>AC-Accessories</t>
  </si>
  <si>
    <t>C-Chairs</t>
  </si>
  <si>
    <t>D-Desking</t>
  </si>
  <si>
    <t>L-Lounge</t>
  </si>
  <si>
    <t>MP-Mobile Pedestals</t>
  </si>
  <si>
    <t>OT-Occasional Tables</t>
  </si>
  <si>
    <t>S-Storage</t>
  </si>
  <si>
    <t>T-Tables</t>
  </si>
  <si>
    <t>BASE BID, INSTALL, ASSEMBLY AND CLEAN UP:</t>
  </si>
  <si>
    <t xml:space="preserve"> GRAND TOTAL:</t>
  </si>
  <si>
    <t>Houston Community College West Houston Expansion furniture and fixtures</t>
  </si>
  <si>
    <t>DELIVERY LEAD TIME TO RECEIVE ORDER (ARO) CALENDAR DAYS:</t>
  </si>
  <si>
    <t xml:space="preserve">Comments: List Brand Offered (Manufacture and Model Number)
</t>
  </si>
  <si>
    <t xml:space="preserve">Comments:List Brand Offered (Manufacture and Model Number)
</t>
  </si>
  <si>
    <t>Comments:List Brand Offered (Manufacture and Model Number)</t>
  </si>
  <si>
    <t>Page 1 of 9</t>
  </si>
  <si>
    <t>Page 9 of 9</t>
  </si>
  <si>
    <r>
      <rPr>
        <b/>
        <sz val="9"/>
        <color rgb="FF000000"/>
        <rFont val="Victor Serif Medium"/>
      </rPr>
      <t>PROJECT NAME:</t>
    </r>
    <r>
      <rPr>
        <sz val="9"/>
        <color indexed="8"/>
        <rFont val="Victor Serif Medium"/>
      </rPr>
      <t xml:space="preserve">
</t>
    </r>
  </si>
  <si>
    <t>Page 8 of 9</t>
  </si>
  <si>
    <t>Page 7 of 9</t>
  </si>
  <si>
    <t>Page 6 of 9</t>
  </si>
  <si>
    <t>Page 5 of 9</t>
  </si>
  <si>
    <t>Page 4 of 9</t>
  </si>
  <si>
    <t>Page 2 of 9</t>
  </si>
  <si>
    <t>Page 3 of 9</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</si>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</sst>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font>
      <sz val="10"/>
      <color indexed="8"/>
      <name val="Helvetica"/>
    </font>
    <font>
      <sz val="8"/>
      <color indexed="8"/>
      <name val="Victor Serif Medium"/>
    </font>
    <font>
      <sz val="10"/>
      <color indexed="8"/>
      <name val="Victor Serif Light"/>
    </font>
    <font>
      <sz val="8"/>
      <color indexed="8"/>
      <name val="RotisSansSerif"/>
    </font>
    <font>
      <sz val="10"/>
      <color indexed="8"/>
      <name val="Arial"/>
    </font>
    <font>
      <sz val="8"/>
      <color indexed="8"/>
      <name val="Gill Sans"/>
    </font>
    <font>
      <sz val="10"/>
      <color indexed="8"/>
      <name val="Gill Sans"/>
    </font>
    <font>
      <sz val="10"/>
      <color indexed="8"/>
      <name val="Victor Serif Medium"/>
    </font>
    <font>
      <sz val="10"/>
      <color indexed="8"/>
      <name val="Microsoft Sans Serif"/>
    </font>
    <font>
      <sz val="12"/>
      <color indexed="8"/>
      <name val="Victor Serif Light"/>
    </font>
    <font>
      <vertAlign val="superscript"/>
      <sz val="12"/>
      <color indexed="8"/>
      <name val="Victor Serif Light"/>
    </font>
    <font>
      <sz val="11"/>
      <color indexed="8"/>
      <name val="Helvetica"/>
    </font>
    <font>
      <sz val="8"/>
      <color indexed="8"/>
      <name val="Apple SD 산돌고딕 Neo 볼드체"/>
    </font>
    <font>
      <sz val="13"/>
      <color indexed="18"/>
      <name val="Victor Serif Medium"/>
    </font>
    <font>
      <sz val="10"/>
      <color indexed="18"/>
      <name val="Victor Serif Medium"/>
    </font>
    <font>
      <sz val="8"/>
      <color indexed="8"/>
      <name val="Victor Serif Light"/>
    </font>
    <font>
      <sz val="9"/>
      <color indexed="8"/>
      <name val="Helvetica"/>
    </font>
    <font>
      <sz val="9"/>
      <color indexed="8"/>
      <name val="Victor Serif Medium"/>
    </font>
    <font>
      <sz val="12"/>
      <color indexed="8"/>
      <name val="Helvetica"/>
    </font>
    <font>
      <sz val="12"/>
      <color indexed="18"/>
      <name val="Victor Serif Medium"/>
    </font>
    <font>
      <b/>
      <sz val="9"/>
      <color rgb="FF000000"/>
      <name val="Victor Serif Medium"/>
    </font>
    <font>
      <sz val="9"/>
      <color indexed="8"/>
      <name val="Apple SD 산돌고딕 Neo 볼드체"/>
    </font>
  </fonts>
  <fills count="8">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9"/>
        <bgColor auto="1"/>
      </patternFill>
    </fill>
  </fills>
  <borders count="100">
    <border>
      <left/>
      <right/>
      <top/>
      <bottom/>
      <diagonal/>
    </border>
    <border>
      <left/>
      <right/>
      <top style="thin">
        <color indexed="10"/>
      </top>
      <bottom style="thin">
        <color indexed="11"/>
      </bottom>
      <diagonal/>
    </border>
    <border>
      <left/>
      <right/>
      <top style="thin">
        <color indexed="10"/>
      </top>
      <bottom style="thin">
        <color indexed="11"/>
      </bottom>
      <diagonal/>
    </border>
    <border>
      <left/>
      <right style="thin">
        <color indexed="11"/>
      </right>
      <top style="thin">
        <color indexed="10"/>
      </top>
      <bottom style="thin">
        <color indexed="11"/>
      </bottom>
      <diagonal/>
    </border>
    <border>
      <left/>
      <right/>
      <top style="thin">
        <color indexed="11"/>
      </top>
      <bottom/>
      <diagonal/>
    </border>
    <border>
      <left/>
      <right/>
      <top style="thin">
        <color indexed="11"/>
      </top>
      <bottom/>
      <diagonal/>
    </border>
    <border>
      <left/>
      <right style="thin">
        <color indexed="11"/>
      </right>
      <top style="thin">
        <color indexed="11"/>
      </top>
      <bottom/>
      <diagonal/>
    </border>
    <border>
      <left/>
      <right/>
      <top/>
      <bottom/>
      <diagonal/>
    </border>
    <border>
      <left/>
      <right/>
      <top/>
      <bottom/>
      <diagonal/>
    </border>
    <border>
      <left/>
      <right style="thin">
        <color indexed="11"/>
      </right>
      <top/>
      <bottom/>
      <diagonal/>
    </border>
    <border>
      <left/>
      <right/>
      <top/>
      <bottom style="thin">
        <color indexed="11"/>
      </bottom>
      <diagonal/>
    </border>
    <border>
      <left/>
      <right/>
      <top/>
      <bottom style="thin">
        <color indexed="11"/>
      </bottom>
      <diagonal/>
    </border>
    <border>
      <left/>
      <right style="thin">
        <color indexed="11"/>
      </right>
      <top/>
      <bottom style="thin">
        <color indexed="11"/>
      </bottom>
      <diagonal/>
    </border>
    <border>
      <left/>
      <right/>
      <top style="thin">
        <color indexed="11"/>
      </top>
      <bottom style="thin">
        <color indexed="11"/>
      </bottom>
      <diagonal/>
    </border>
    <border>
      <left/>
      <right style="thin">
        <color indexed="10"/>
      </right>
      <top style="thin">
        <color indexed="11"/>
      </top>
      <bottom style="thin">
        <color indexed="11"/>
      </bottom>
      <diagonal/>
    </border>
    <border>
      <left style="thin">
        <color indexed="10"/>
      </left>
      <right style="thin">
        <color indexed="10"/>
      </right>
      <top style="thin">
        <color indexed="11"/>
      </top>
      <bottom style="thin">
        <color indexed="11"/>
      </bottom>
      <diagonal/>
    </border>
    <border>
      <left style="thin">
        <color indexed="10"/>
      </left>
      <right style="thin">
        <color indexed="11"/>
      </right>
      <top style="thin">
        <color indexed="11"/>
      </top>
      <bottom style="thin">
        <color indexed="11"/>
      </bottom>
      <diagonal/>
    </border>
    <border>
      <left/>
      <right/>
      <top style="thin">
        <color indexed="11"/>
      </top>
      <bottom style="thin">
        <color indexed="11"/>
      </bottom>
      <diagonal/>
    </border>
    <border>
      <left/>
      <right style="thin">
        <color indexed="11"/>
      </right>
      <top style="thin">
        <color indexed="11"/>
      </top>
      <bottom style="thin">
        <color indexed="11"/>
      </bottom>
      <diagonal/>
    </border>
    <border>
      <left/>
      <right style="thin">
        <color indexed="11"/>
      </right>
      <top style="thin">
        <color indexed="11"/>
      </top>
      <bottom/>
      <diagonal/>
    </border>
    <border>
      <left style="thin">
        <color indexed="11"/>
      </left>
      <right/>
      <top style="thin">
        <color indexed="11"/>
      </top>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diagonal/>
    </border>
    <border>
      <left/>
      <right style="thin">
        <color indexed="11"/>
      </right>
      <top/>
      <bottom/>
      <diagonal/>
    </border>
    <border>
      <left style="thin">
        <color indexed="11"/>
      </left>
      <right/>
      <top/>
      <bottom/>
      <diagonal/>
    </border>
    <border>
      <left style="thin">
        <color indexed="11"/>
      </left>
      <right style="thin">
        <color indexed="11"/>
      </right>
      <top/>
      <bottom/>
      <diagonal/>
    </border>
    <border>
      <left style="thin">
        <color indexed="11"/>
      </left>
      <right style="thin">
        <color indexed="11"/>
      </right>
      <top/>
      <bottom/>
      <diagonal/>
    </border>
    <border>
      <left/>
      <right style="thin">
        <color indexed="11"/>
      </right>
      <top/>
      <bottom/>
      <diagonal/>
    </border>
    <border>
      <left style="thin">
        <color indexed="11"/>
      </left>
      <right/>
      <top/>
      <bottom/>
      <diagonal/>
    </border>
    <border>
      <left/>
      <right style="thin">
        <color indexed="11"/>
      </right>
      <top/>
      <bottom style="thin">
        <color indexed="11"/>
      </bottom>
      <diagonal/>
    </border>
    <border>
      <left style="thin">
        <color indexed="11"/>
      </left>
      <right/>
      <top/>
      <bottom style="thin">
        <color indexed="11"/>
      </bottom>
      <diagonal/>
    </border>
    <border>
      <left style="thin">
        <color indexed="11"/>
      </left>
      <right style="thin">
        <color indexed="11"/>
      </right>
      <top/>
      <bottom style="thin">
        <color indexed="11"/>
      </bottom>
      <diagonal/>
    </border>
    <border>
      <left/>
      <right/>
      <top style="thin">
        <color indexed="11"/>
      </top>
      <bottom style="thin">
        <color indexed="8"/>
      </bottom>
      <diagonal/>
    </border>
    <border>
      <left style="thin">
        <color indexed="11"/>
      </left>
      <right style="thin">
        <color indexed="11"/>
      </right>
      <top style="thin">
        <color indexed="8"/>
      </top>
      <bottom/>
      <diagonal/>
    </border>
    <border>
      <left style="thin">
        <color indexed="11"/>
      </left>
      <right style="thin">
        <color indexed="11"/>
      </right>
      <top/>
      <bottom style="thin">
        <color indexed="8"/>
      </bottom>
      <diagonal/>
    </border>
    <border>
      <left/>
      <right/>
      <top style="thin">
        <color indexed="8"/>
      </top>
      <bottom style="thin">
        <color indexed="11"/>
      </bottom>
      <diagonal/>
    </border>
    <border>
      <left style="thin">
        <color indexed="11"/>
      </left>
      <right style="thin">
        <color indexed="11"/>
      </right>
      <top/>
      <bottom style="thin">
        <color indexed="10"/>
      </bottom>
      <diagonal/>
    </border>
    <border>
      <left/>
      <right/>
      <top style="thin">
        <color indexed="11"/>
      </top>
      <bottom style="thin">
        <color indexed="10"/>
      </bottom>
      <diagonal/>
    </border>
    <border>
      <left/>
      <right/>
      <top style="thin">
        <color indexed="11"/>
      </top>
      <bottom style="thin">
        <color indexed="10"/>
      </bottom>
      <diagonal/>
    </border>
    <border>
      <left/>
      <right style="thin">
        <color indexed="11"/>
      </right>
      <top style="thin">
        <color indexed="10"/>
      </top>
      <bottom style="thin">
        <color indexed="10"/>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0"/>
      </bottom>
      <diagonal/>
    </border>
    <border>
      <left/>
      <right/>
      <top/>
      <bottom style="thin">
        <color indexed="11"/>
      </bottom>
      <diagonal/>
    </border>
    <border>
      <left/>
      <right style="thin">
        <color indexed="11"/>
      </right>
      <top style="thin">
        <color indexed="11"/>
      </top>
      <bottom style="thin">
        <color indexed="10"/>
      </bottom>
      <diagonal/>
    </border>
    <border>
      <left style="thin">
        <color indexed="11"/>
      </left>
      <right/>
      <top style="thin">
        <color indexed="11"/>
      </top>
      <bottom/>
      <diagonal/>
    </border>
    <border>
      <left/>
      <right style="thin">
        <color indexed="11"/>
      </right>
      <top style="thin">
        <color indexed="11"/>
      </top>
      <bottom/>
      <diagonal/>
    </border>
    <border>
      <left/>
      <right style="thin">
        <color indexed="11"/>
      </right>
      <top style="thin">
        <color indexed="11"/>
      </top>
      <bottom style="thin">
        <color indexed="11"/>
      </bottom>
      <diagonal/>
    </border>
    <border>
      <left/>
      <right style="thin">
        <color indexed="11"/>
      </right>
      <top/>
      <bottom style="thin">
        <color indexed="11"/>
      </bottom>
      <diagonal/>
    </border>
    <border>
      <left style="thin">
        <color indexed="11"/>
      </left>
      <right style="thin">
        <color indexed="11"/>
      </right>
      <top/>
      <bottom style="thin">
        <color indexed="11"/>
      </bottom>
      <diagonal/>
    </border>
    <border>
      <left/>
      <right/>
      <top style="thin">
        <color indexed="10"/>
      </top>
      <bottom style="thin">
        <color indexed="10"/>
      </bottom>
      <diagonal/>
    </border>
    <border>
      <left/>
      <right/>
      <top style="thin">
        <color indexed="10"/>
      </top>
      <bottom style="thin">
        <color indexed="11"/>
      </bottom>
      <diagonal/>
    </border>
    <border>
      <left/>
      <right/>
      <top style="thin">
        <color indexed="11"/>
      </top>
      <bottom/>
      <diagonal/>
    </border>
    <border>
      <left/>
      <right/>
      <top/>
      <bottom/>
      <diagonal/>
    </border>
    <border>
      <left/>
      <right style="thin">
        <color indexed="11"/>
      </right>
      <top/>
      <bottom/>
      <diagonal/>
    </border>
    <border>
      <left/>
      <right/>
      <top style="thin">
        <color indexed="11"/>
      </top>
      <bottom style="thin">
        <color indexed="11"/>
      </bottom>
      <diagonal/>
    </border>
    <border>
      <left/>
      <right/>
      <top style="thin">
        <color indexed="11"/>
      </top>
      <bottom style="thin">
        <color indexed="10"/>
      </bottom>
      <diagonal/>
    </border>
    <border>
      <left/>
      <right style="thin">
        <color indexed="11"/>
      </right>
      <top/>
      <bottom style="thin">
        <color indexed="8"/>
      </bottom>
      <diagonal/>
    </border>
    <border>
      <left/>
      <right style="thin">
        <color indexed="11"/>
      </right>
      <top style="thin">
        <color indexed="8"/>
      </top>
      <bottom/>
      <diagonal/>
    </border>
    <border>
      <left style="thin">
        <color indexed="11"/>
      </left>
      <right style="thin">
        <color indexed="11"/>
      </right>
      <top style="thin">
        <color indexed="8"/>
      </top>
      <bottom style="thin">
        <color indexed="8"/>
      </bottom>
      <diagonal/>
    </border>
    <border>
      <left style="thin">
        <color indexed="11"/>
      </left>
      <right style="thin">
        <color indexed="11"/>
      </right>
      <top/>
      <bottom/>
      <diagonal/>
    </border>
    <border>
      <left style="thin">
        <color indexed="11"/>
      </left>
      <right style="thin">
        <color indexed="11"/>
      </right>
      <top style="thin">
        <color indexed="8"/>
      </top>
      <bottom style="thin">
        <color indexed="11"/>
      </bottom>
      <diagonal/>
    </border>
    <border>
      <left style="thin">
        <color indexed="11"/>
      </left>
      <right/>
      <top/>
      <bottom style="thin">
        <color indexed="11"/>
      </bottom>
      <diagonal/>
    </border>
    <border>
      <left style="thin">
        <color indexed="11"/>
      </left>
      <right style="thin">
        <color indexed="11"/>
      </right>
      <top/>
      <bottom/>
      <diagonal/>
    </border>
    <border>
      <left/>
      <right style="thin">
        <color indexed="11"/>
      </right>
      <top style="thin">
        <color indexed="11"/>
      </top>
      <bottom style="thin">
        <color indexed="8"/>
      </bottom>
      <diagonal/>
    </border>
    <border>
      <left/>
      <right style="thin">
        <color indexed="11"/>
      </right>
      <top style="thin">
        <color indexed="8"/>
      </top>
      <bottom style="thin">
        <color indexed="8"/>
      </bottom>
      <diagonal/>
    </border>
    <border>
      <left/>
      <right style="thin">
        <color indexed="11"/>
      </right>
      <top style="thin">
        <color indexed="8"/>
      </top>
      <bottom style="thin">
        <color indexed="11"/>
      </bottom>
      <diagonal/>
    </border>
    <border>
      <left style="thin">
        <color indexed="11"/>
      </left>
      <right style="thin">
        <color indexed="11"/>
      </right>
      <top style="thin">
        <color indexed="11"/>
      </top>
      <bottom style="thin">
        <color indexed="8"/>
      </bottom>
      <diagonal/>
    </border>
    <border>
      <left/>
      <right style="thin">
        <color indexed="10"/>
      </right>
      <top style="thin">
        <color indexed="11"/>
      </top>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1"/>
      </top>
      <bottom style="thin">
        <color indexed="10"/>
      </bottom>
      <diagonal/>
    </border>
    <border>
      <left/>
      <right style="thin">
        <color indexed="10"/>
      </right>
      <top/>
      <bottom/>
      <diagonal/>
    </border>
    <border>
      <left style="thin">
        <color indexed="10"/>
      </left>
      <right style="thin">
        <color indexed="10"/>
      </right>
      <top style="thin">
        <color indexed="10"/>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1"/>
      </right>
      <top style="thin">
        <color indexed="10"/>
      </top>
      <bottom style="thin">
        <color indexed="10"/>
      </bottom>
      <diagonal/>
    </border>
    <border>
      <left/>
      <right style="thin">
        <color indexed="10"/>
      </right>
      <top/>
      <bottom style="thin">
        <color indexed="11"/>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0"/>
      </top>
      <bottom style="thin">
        <color indexed="11"/>
      </bottom>
      <diagonal/>
    </border>
    <border>
      <left style="thin">
        <color indexed="11"/>
      </left>
      <right style="thin">
        <color indexed="11"/>
      </right>
      <top style="thin">
        <color indexed="10"/>
      </top>
      <bottom style="thin">
        <color indexed="11"/>
      </bottom>
      <diagonal/>
    </border>
    <border>
      <left/>
      <right/>
      <top/>
      <bottom/>
      <diagonal/>
    </border>
    <border>
      <left/>
      <right style="thin">
        <color indexed="20"/>
      </right>
      <top style="thin">
        <color indexed="11"/>
      </top>
      <bottom/>
      <diagonal/>
    </border>
    <border>
      <left style="thin">
        <color indexed="20"/>
      </left>
      <right style="thin">
        <color indexed="11"/>
      </right>
      <top style="thin">
        <color indexed="11"/>
      </top>
      <bottom/>
      <diagonal/>
    </border>
    <border>
      <left/>
      <right style="thin">
        <color indexed="20"/>
      </right>
      <top/>
      <bottom style="thin">
        <color indexed="11"/>
      </bottom>
      <diagonal/>
    </border>
    <border>
      <left style="thin">
        <color indexed="20"/>
      </left>
      <right style="thin">
        <color indexed="11"/>
      </right>
      <top/>
      <bottom style="thin">
        <color indexed="11"/>
      </bottom>
      <diagonal/>
    </border>
    <border>
      <left style="thin">
        <color indexed="11"/>
      </left>
      <right/>
      <top style="thin">
        <color indexed="11"/>
      </top>
      <bottom style="thin">
        <color indexed="20"/>
      </bottom>
      <diagonal/>
    </border>
    <border>
      <left/>
      <right style="thin">
        <color indexed="20"/>
      </right>
      <top style="thin">
        <color indexed="11"/>
      </top>
      <bottom style="thin">
        <color indexed="20"/>
      </bottom>
      <diagonal/>
    </border>
    <border>
      <left style="thin">
        <color indexed="20"/>
      </left>
      <right style="thin">
        <color indexed="11"/>
      </right>
      <top style="thin">
        <color indexed="11"/>
      </top>
      <bottom style="thin">
        <color indexed="20"/>
      </bottom>
      <diagonal/>
    </border>
    <border>
      <left style="thin">
        <color indexed="11"/>
      </left>
      <right/>
      <top style="thin">
        <color indexed="20"/>
      </top>
      <bottom style="thin">
        <color indexed="20"/>
      </bottom>
      <diagonal/>
    </border>
    <border>
      <left/>
      <right style="thin">
        <color indexed="20"/>
      </right>
      <top style="thin">
        <color indexed="20"/>
      </top>
      <bottom style="thin">
        <color indexed="20"/>
      </bottom>
      <diagonal/>
    </border>
    <border>
      <left style="thin">
        <color indexed="20"/>
      </left>
      <right style="thin">
        <color indexed="11"/>
      </right>
      <top style="thin">
        <color indexed="20"/>
      </top>
      <bottom style="thin">
        <color indexed="20"/>
      </bottom>
      <diagonal/>
    </border>
    <border>
      <left style="thin">
        <color indexed="11"/>
      </left>
      <right/>
      <top style="thin">
        <color indexed="20"/>
      </top>
      <bottom style="thin">
        <color indexed="8"/>
      </bottom>
      <diagonal/>
    </border>
    <border>
      <left/>
      <right style="thin">
        <color indexed="20"/>
      </right>
      <top style="thin">
        <color indexed="20"/>
      </top>
      <bottom style="thin">
        <color indexed="8"/>
      </bottom>
      <diagonal/>
    </border>
    <border>
      <left style="thin">
        <color indexed="20"/>
      </left>
      <right style="thin">
        <color indexed="11"/>
      </right>
      <top style="thin">
        <color indexed="20"/>
      </top>
      <bottom style="thin">
        <color indexed="8"/>
      </bottom>
      <diagonal/>
    </border>
    <border>
      <left style="thin">
        <color indexed="11"/>
      </left>
      <right/>
      <top style="thin">
        <color indexed="8"/>
      </top>
      <bottom/>
      <diagonal/>
    </border>
    <border>
      <left/>
      <right/>
      <top style="thin">
        <color indexed="8"/>
      </top>
      <bottom/>
      <diagonal/>
    </border>
    <border>
      <left style="thin">
        <color indexed="11"/>
      </left>
      <right/>
      <top/>
      <bottom/>
      <diagonal/>
    </border>
    <border>
      <left/>
      <right/>
      <top/>
      <bottom/>
      <diagonal/>
    </border>
    <border>
      <left/>
      <right/>
      <top/>
      <bottom style="thin">
        <color indexed="8"/>
      </bottom>
      <diagonal/>
    </border>
    <border>
      <left/>
      <right style="thin">
        <color indexed="11"/>
      </right>
      <top/>
      <bottom style="thin">
        <color indexed="8"/>
      </bottom>
      <diagonal/>
    </border>
    <border>
      <left style="thin">
        <color indexed="11"/>
      </left>
      <right/>
      <top/>
      <bottom style="thin">
        <color indexed="8"/>
      </bottom>
      <diagonal/>
    </border>
    <border>
      <left/>
      <right/>
      <top style="thin">
        <color indexed="8"/>
      </top>
      <bottom/>
      <diagonal/>
    </border>
  </borders>
  <cellStyleXfs count="1">
    <xf numFmtId="0" fontId="0" fillId="0" borderId="0" applyNumberFormat="0" applyFill="0" applyBorder="0" applyProtection="0">
      <alignment vertical="top" wrapText="1"/>
    </xf>
  </cellStyleXfs>
  <cellXfs count="254">
    <xf numFmtId="0" fontId="0" fillId="0" borderId="0" xfId="0" applyFont="1" applyAlignment="1">
      <alignment vertical="top" wrapText="1"/>
    </xf>
    <xf numFmtId="0" fontId="0" fillId="0" borderId="0" xfId="0" applyNumberFormat="1" applyFont="1" applyAlignment="1">
      <alignment vertical="top" wrapText="1"/>
    </xf>
    <xf numFmtId="0" fontId="0" fillId="2" borderId="2" xfId="0" applyFont="1" applyFill="1" applyBorder="1" applyAlignment="1"/>
    <xf numFmtId="0" fontId="0" fillId="2" borderId="2" xfId="0" applyFont="1" applyFill="1" applyBorder="1" applyAlignment="1">
      <alignment vertical="top"/>
    </xf>
    <xf numFmtId="49" fontId="1" fillId="2" borderId="4"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0" fontId="2" fillId="2" borderId="5" xfId="0" applyFont="1" applyFill="1" applyBorder="1" applyAlignment="1"/>
    <xf numFmtId="0" fontId="2" fillId="2" borderId="5" xfId="0" applyFont="1" applyFill="1" applyBorder="1" applyAlignment="1">
      <alignment vertical="top"/>
    </xf>
    <xf numFmtId="49" fontId="3" fillId="2" borderId="6" xfId="0" applyNumberFormat="1" applyFont="1" applyFill="1" applyBorder="1" applyAlignment="1"/>
    <xf numFmtId="49" fontId="1" fillId="2" borderId="7"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0" fontId="2" fillId="2" borderId="8" xfId="0" applyFont="1" applyFill="1" applyBorder="1" applyAlignment="1"/>
    <xf numFmtId="0" fontId="2" fillId="2" borderId="8" xfId="0" applyFont="1" applyFill="1" applyBorder="1" applyAlignment="1">
      <alignment vertical="top"/>
    </xf>
    <xf numFmtId="49" fontId="3" fillId="2" borderId="9" xfId="0" applyNumberFormat="1" applyFont="1" applyFill="1" applyBorder="1" applyAlignment="1"/>
    <xf numFmtId="49" fontId="1" fillId="2" borderId="10" xfId="0" applyNumberFormat="1" applyFont="1" applyFill="1" applyBorder="1" applyAlignment="1">
      <alignment horizontal="left" vertical="center"/>
    </xf>
    <xf numFmtId="0" fontId="5" fillId="3" borderId="13" xfId="0" applyFont="1" applyFill="1" applyBorder="1" applyAlignment="1">
      <alignment horizontal="left" vertical="center"/>
    </xf>
    <xf numFmtId="49" fontId="7" fillId="0" borderId="13" xfId="0" applyNumberFormat="1" applyFont="1" applyBorder="1" applyAlignment="1">
      <alignment vertical="top"/>
    </xf>
    <xf numFmtId="49" fontId="7" fillId="0" borderId="17" xfId="0" applyNumberFormat="1" applyFont="1" applyBorder="1" applyAlignment="1">
      <alignment wrapText="1"/>
    </xf>
    <xf numFmtId="0" fontId="7" fillId="0" borderId="17" xfId="0" applyFont="1" applyBorder="1" applyAlignment="1">
      <alignment horizontal="left" vertical="center"/>
    </xf>
    <xf numFmtId="49" fontId="7" fillId="2" borderId="17" xfId="0" applyNumberFormat="1" applyFont="1" applyFill="1" applyBorder="1" applyAlignment="1">
      <alignment horizontal="center" vertical="top" wrapText="1"/>
    </xf>
    <xf numFmtId="49" fontId="7" fillId="0" borderId="17" xfId="0" applyNumberFormat="1" applyFont="1" applyBorder="1" applyAlignment="1">
      <alignment horizontal="center" vertical="top" wrapText="1"/>
    </xf>
    <xf numFmtId="49" fontId="7" fillId="0" borderId="18" xfId="0" applyNumberFormat="1" applyFont="1" applyBorder="1" applyAlignment="1">
      <alignment vertical="top" wrapText="1"/>
    </xf>
    <xf numFmtId="49" fontId="6" fillId="4" borderId="17" xfId="0" applyNumberFormat="1" applyFont="1" applyFill="1" applyBorder="1" applyAlignment="1"/>
    <xf numFmtId="1" fontId="6" fillId="4" borderId="17" xfId="0" applyNumberFormat="1" applyFont="1" applyFill="1" applyBorder="1" applyAlignment="1">
      <alignment horizontal="center" vertical="top"/>
    </xf>
    <xf numFmtId="0" fontId="6" fillId="4" borderId="18" xfId="0" applyFont="1" applyFill="1" applyBorder="1" applyAlignment="1"/>
    <xf numFmtId="49" fontId="2" fillId="2" borderId="19" xfId="0" applyNumberFormat="1" applyFont="1" applyFill="1" applyBorder="1" applyAlignment="1">
      <alignment horizontal="left" vertical="top"/>
    </xf>
    <xf numFmtId="49" fontId="2" fillId="2" borderId="20" xfId="0" applyNumberFormat="1" applyFont="1" applyFill="1" applyBorder="1" applyAlignment="1">
      <alignment vertical="top"/>
    </xf>
    <xf numFmtId="49" fontId="2" fillId="2" borderId="19" xfId="0" applyNumberFormat="1" applyFont="1" applyFill="1" applyBorder="1" applyAlignment="1"/>
    <xf numFmtId="0" fontId="2" fillId="2" borderId="22" xfId="0" applyFont="1" applyFill="1" applyBorder="1" applyAlignment="1">
      <alignment vertical="top" wrapText="1"/>
    </xf>
    <xf numFmtId="0" fontId="0" fillId="2" borderId="23" xfId="0" applyFont="1" applyFill="1" applyBorder="1" applyAlignment="1">
      <alignment vertical="top" wrapText="1"/>
    </xf>
    <xf numFmtId="49" fontId="2" fillId="2" borderId="24" xfId="0" applyNumberFormat="1" applyFont="1" applyFill="1" applyBorder="1" applyAlignment="1">
      <alignment horizontal="right" vertical="top"/>
    </xf>
    <xf numFmtId="49" fontId="2" fillId="2" borderId="23" xfId="0" applyNumberFormat="1" applyFont="1" applyFill="1" applyBorder="1" applyAlignment="1">
      <alignment vertical="top"/>
    </xf>
    <xf numFmtId="0" fontId="6" fillId="2" borderId="26" xfId="0" applyFont="1" applyFill="1" applyBorder="1" applyAlignment="1">
      <alignment vertical="top" wrapText="1"/>
    </xf>
    <xf numFmtId="0" fontId="0" fillId="2" borderId="27" xfId="0" applyFont="1" applyFill="1" applyBorder="1" applyAlignment="1">
      <alignment vertical="top" wrapText="1"/>
    </xf>
    <xf numFmtId="49" fontId="2" fillId="2" borderId="28" xfId="0" applyNumberFormat="1" applyFont="1" applyFill="1" applyBorder="1" applyAlignment="1">
      <alignment horizontal="right" vertical="top"/>
    </xf>
    <xf numFmtId="49" fontId="2" fillId="2" borderId="27" xfId="0" applyNumberFormat="1" applyFont="1" applyFill="1" applyBorder="1" applyAlignment="1">
      <alignment vertical="top"/>
    </xf>
    <xf numFmtId="0" fontId="0" fillId="2" borderId="26" xfId="0" applyFont="1" applyFill="1" applyBorder="1" applyAlignment="1">
      <alignment vertical="top" wrapText="1"/>
    </xf>
    <xf numFmtId="49" fontId="2" fillId="2" borderId="27" xfId="0" applyNumberFormat="1" applyFont="1" applyFill="1" applyBorder="1" applyAlignment="1">
      <alignment vertical="top" wrapText="1"/>
    </xf>
    <xf numFmtId="0" fontId="4" fillId="2" borderId="26" xfId="0" applyFont="1" applyFill="1" applyBorder="1" applyAlignment="1"/>
    <xf numFmtId="49" fontId="2" fillId="0" borderId="27" xfId="0" applyNumberFormat="1" applyFont="1" applyBorder="1" applyAlignment="1">
      <alignment vertical="top" wrapText="1"/>
    </xf>
    <xf numFmtId="0" fontId="0" fillId="2" borderId="29" xfId="0" applyFont="1" applyFill="1" applyBorder="1" applyAlignment="1">
      <alignment vertical="top" wrapText="1"/>
    </xf>
    <xf numFmtId="49" fontId="2" fillId="2" borderId="30" xfId="0" applyNumberFormat="1" applyFont="1" applyFill="1" applyBorder="1" applyAlignment="1"/>
    <xf numFmtId="0" fontId="0" fillId="2" borderId="31" xfId="0" applyFont="1" applyFill="1" applyBorder="1" applyAlignment="1">
      <alignment vertical="top" wrapText="1"/>
    </xf>
    <xf numFmtId="1" fontId="6" fillId="4" borderId="32" xfId="0" applyNumberFormat="1" applyFont="1" applyFill="1" applyBorder="1" applyAlignment="1">
      <alignment horizontal="center" vertical="top"/>
    </xf>
    <xf numFmtId="1" fontId="6" fillId="4" borderId="35" xfId="0" applyNumberFormat="1" applyFont="1" applyFill="1" applyBorder="1" applyAlignment="1">
      <alignment horizontal="center" vertical="top"/>
    </xf>
    <xf numFmtId="49" fontId="2" fillId="2" borderId="30" xfId="0" applyNumberFormat="1" applyFont="1" applyFill="1" applyBorder="1" applyAlignment="1">
      <alignment horizontal="right" vertical="top"/>
    </xf>
    <xf numFmtId="49" fontId="2" fillId="2" borderId="29" xfId="0" applyNumberFormat="1" applyFont="1" applyFill="1" applyBorder="1" applyAlignment="1">
      <alignment vertical="top" wrapText="1"/>
    </xf>
    <xf numFmtId="49" fontId="2" fillId="0" borderId="29" xfId="0" applyNumberFormat="1" applyFont="1" applyBorder="1" applyAlignment="1">
      <alignment vertical="top" wrapText="1"/>
    </xf>
    <xf numFmtId="1" fontId="2" fillId="6" borderId="37" xfId="0" applyNumberFormat="1" applyFont="1" applyFill="1" applyBorder="1" applyAlignment="1"/>
    <xf numFmtId="1" fontId="2" fillId="6" borderId="38" xfId="0" applyNumberFormat="1" applyFont="1" applyFill="1" applyBorder="1" applyAlignment="1"/>
    <xf numFmtId="0" fontId="2" fillId="6" borderId="38" xfId="0" applyFont="1" applyFill="1" applyBorder="1" applyAlignment="1">
      <alignment horizontal="right" vertical="top"/>
    </xf>
    <xf numFmtId="49" fontId="2" fillId="6" borderId="39" xfId="0" applyNumberFormat="1" applyFont="1" applyFill="1" applyBorder="1" applyAlignment="1">
      <alignment horizontal="right" vertical="top"/>
    </xf>
    <xf numFmtId="164" fontId="2" fillId="6" borderId="40" xfId="0" applyNumberFormat="1" applyFont="1" applyFill="1" applyBorder="1" applyAlignment="1">
      <alignment horizontal="center" vertical="top"/>
    </xf>
    <xf numFmtId="1" fontId="2" fillId="6" borderId="41" xfId="0" applyNumberFormat="1" applyFont="1" applyFill="1" applyBorder="1" applyAlignment="1"/>
    <xf numFmtId="0" fontId="0" fillId="0" borderId="0" xfId="0" applyNumberFormat="1" applyFont="1" applyAlignment="1">
      <alignment vertical="top" wrapText="1"/>
    </xf>
    <xf numFmtId="49" fontId="7" fillId="0" borderId="17" xfId="0" applyNumberFormat="1" applyFont="1" applyBorder="1" applyAlignment="1">
      <alignment horizontal="center" wrapText="1"/>
    </xf>
    <xf numFmtId="49" fontId="7" fillId="0" borderId="18" xfId="0" applyNumberFormat="1" applyFont="1" applyBorder="1" applyAlignment="1">
      <alignment wrapText="1"/>
    </xf>
    <xf numFmtId="1" fontId="6" fillId="4" borderId="17" xfId="0" applyNumberFormat="1" applyFont="1" applyFill="1" applyBorder="1" applyAlignment="1">
      <alignment horizontal="center"/>
    </xf>
    <xf numFmtId="164" fontId="6" fillId="4" borderId="17" xfId="0" applyNumberFormat="1" applyFont="1" applyFill="1" applyBorder="1" applyAlignment="1">
      <alignment horizontal="center"/>
    </xf>
    <xf numFmtId="1" fontId="6" fillId="4" borderId="42" xfId="0" applyNumberFormat="1" applyFont="1" applyFill="1" applyBorder="1" applyAlignment="1">
      <alignment horizontal="center"/>
    </xf>
    <xf numFmtId="49" fontId="2" fillId="0" borderId="28" xfId="0" applyNumberFormat="1" applyFont="1" applyBorder="1" applyAlignment="1">
      <alignment horizontal="right" vertical="top"/>
    </xf>
    <xf numFmtId="49" fontId="2" fillId="0" borderId="27" xfId="0" applyNumberFormat="1" applyFont="1" applyBorder="1" applyAlignment="1">
      <alignment vertical="top"/>
    </xf>
    <xf numFmtId="49" fontId="2" fillId="0" borderId="20" xfId="0" applyNumberFormat="1" applyFont="1" applyBorder="1" applyAlignment="1">
      <alignment vertical="top"/>
    </xf>
    <xf numFmtId="49" fontId="2" fillId="0" borderId="19" xfId="0" applyNumberFormat="1" applyFont="1" applyBorder="1" applyAlignment="1"/>
    <xf numFmtId="49" fontId="2" fillId="6" borderId="38" xfId="0" applyNumberFormat="1" applyFont="1" applyFill="1" applyBorder="1" applyAlignment="1">
      <alignment horizontal="right" vertical="top"/>
    </xf>
    <xf numFmtId="164" fontId="2" fillId="6" borderId="38" xfId="0" applyNumberFormat="1" applyFont="1" applyFill="1" applyBorder="1" applyAlignment="1">
      <alignment horizontal="center" vertical="top"/>
    </xf>
    <xf numFmtId="1" fontId="2" fillId="6" borderId="43" xfId="0" applyNumberFormat="1" applyFont="1" applyFill="1" applyBorder="1" applyAlignment="1"/>
    <xf numFmtId="0" fontId="0" fillId="0" borderId="0" xfId="0" applyNumberFormat="1" applyFont="1" applyAlignment="1">
      <alignment vertical="top" wrapText="1"/>
    </xf>
    <xf numFmtId="49" fontId="2" fillId="2" borderId="44" xfId="0" applyNumberFormat="1" applyFont="1" applyFill="1" applyBorder="1" applyAlignment="1">
      <alignment vertical="top"/>
    </xf>
    <xf numFmtId="49" fontId="2" fillId="2" borderId="45" xfId="0" applyNumberFormat="1" applyFont="1" applyFill="1" applyBorder="1" applyAlignment="1"/>
    <xf numFmtId="49" fontId="2" fillId="2" borderId="29" xfId="0" applyNumberFormat="1" applyFont="1" applyFill="1" applyBorder="1" applyAlignment="1">
      <alignment horizontal="left" vertical="top"/>
    </xf>
    <xf numFmtId="49" fontId="2" fillId="0" borderId="44" xfId="0" applyNumberFormat="1" applyFont="1" applyBorder="1" applyAlignment="1">
      <alignment vertical="top"/>
    </xf>
    <xf numFmtId="49" fontId="2" fillId="0" borderId="45" xfId="0" applyNumberFormat="1" applyFont="1" applyBorder="1" applyAlignment="1"/>
    <xf numFmtId="0" fontId="2" fillId="2" borderId="29" xfId="0" applyFont="1" applyFill="1" applyBorder="1" applyAlignment="1">
      <alignment vertical="top" wrapText="1"/>
    </xf>
    <xf numFmtId="49" fontId="2" fillId="6" borderId="49" xfId="0" applyNumberFormat="1" applyFont="1" applyFill="1" applyBorder="1" applyAlignment="1">
      <alignment horizontal="right" vertical="top"/>
    </xf>
    <xf numFmtId="0" fontId="0" fillId="0" borderId="0" xfId="0" applyNumberFormat="1" applyFont="1" applyAlignment="1">
      <alignment vertical="top" wrapText="1"/>
    </xf>
    <xf numFmtId="0" fontId="0" fillId="2" borderId="50" xfId="0" applyFont="1" applyFill="1" applyBorder="1" applyAlignment="1"/>
    <xf numFmtId="0" fontId="2" fillId="2" borderId="51" xfId="0" applyFont="1" applyFill="1" applyBorder="1" applyAlignment="1"/>
    <xf numFmtId="49" fontId="3" fillId="2" borderId="19" xfId="0" applyNumberFormat="1" applyFont="1" applyFill="1" applyBorder="1" applyAlignment="1"/>
    <xf numFmtId="0" fontId="2" fillId="2" borderId="52" xfId="0" applyFont="1" applyFill="1" applyBorder="1" applyAlignment="1"/>
    <xf numFmtId="49" fontId="3" fillId="2" borderId="53" xfId="0" applyNumberFormat="1" applyFont="1" applyFill="1" applyBorder="1" applyAlignment="1"/>
    <xf numFmtId="49" fontId="7" fillId="0" borderId="54" xfId="0" applyNumberFormat="1" applyFont="1" applyBorder="1" applyAlignment="1">
      <alignment horizontal="center" wrapText="1"/>
    </xf>
    <xf numFmtId="49" fontId="7" fillId="0" borderId="46" xfId="0" applyNumberFormat="1" applyFont="1" applyBorder="1" applyAlignment="1">
      <alignment wrapText="1"/>
    </xf>
    <xf numFmtId="1" fontId="6" fillId="4" borderId="18" xfId="0" applyNumberFormat="1" applyFont="1" applyFill="1" applyBorder="1" applyAlignment="1">
      <alignment horizontal="center"/>
    </xf>
    <xf numFmtId="0" fontId="6" fillId="4" borderId="40" xfId="0" applyFont="1" applyFill="1" applyBorder="1" applyAlignment="1"/>
    <xf numFmtId="49" fontId="2" fillId="2" borderId="28" xfId="0" applyNumberFormat="1" applyFont="1" applyFill="1" applyBorder="1" applyAlignment="1">
      <alignment horizontal="right" vertical="top" wrapText="1"/>
    </xf>
    <xf numFmtId="0" fontId="2" fillId="2" borderId="31" xfId="0" applyFont="1" applyFill="1" applyBorder="1" applyAlignment="1">
      <alignment vertical="top" wrapText="1"/>
    </xf>
    <xf numFmtId="164" fontId="2" fillId="6" borderId="55" xfId="0" applyNumberFormat="1" applyFont="1" applyFill="1" applyBorder="1" applyAlignment="1">
      <alignment horizontal="center" vertical="top"/>
    </xf>
    <xf numFmtId="1" fontId="2" fillId="6" borderId="46" xfId="0" applyNumberFormat="1" applyFont="1" applyFill="1" applyBorder="1" applyAlignment="1"/>
    <xf numFmtId="0" fontId="0" fillId="0" borderId="0" xfId="0" applyNumberFormat="1" applyFont="1" applyAlignment="1">
      <alignment vertical="top" wrapText="1"/>
    </xf>
    <xf numFmtId="164" fontId="2" fillId="6" borderId="38" xfId="0" applyNumberFormat="1" applyFont="1" applyFill="1" applyBorder="1" applyAlignment="1">
      <alignment horizontal="center"/>
    </xf>
    <xf numFmtId="0" fontId="0" fillId="0" borderId="0" xfId="0" applyNumberFormat="1" applyFont="1" applyAlignment="1">
      <alignment vertical="top" wrapText="1"/>
    </xf>
    <xf numFmtId="49" fontId="2" fillId="2" borderId="45" xfId="0" applyNumberFormat="1" applyFont="1" applyFill="1" applyBorder="1" applyAlignment="1">
      <alignment horizontal="left" vertical="top"/>
    </xf>
    <xf numFmtId="0" fontId="2" fillId="2" borderId="22" xfId="0" applyFont="1" applyFill="1" applyBorder="1" applyAlignment="1">
      <alignment horizontal="center"/>
    </xf>
    <xf numFmtId="49" fontId="2" fillId="0" borderId="23" xfId="0" applyNumberFormat="1" applyFont="1" applyBorder="1" applyAlignment="1">
      <alignment vertical="top"/>
    </xf>
    <xf numFmtId="0" fontId="2" fillId="2" borderId="22" xfId="0" applyFont="1" applyFill="1" applyBorder="1" applyAlignment="1">
      <alignment horizontal="center" vertical="top"/>
    </xf>
    <xf numFmtId="164" fontId="2" fillId="2" borderId="22" xfId="0" applyNumberFormat="1" applyFont="1" applyFill="1" applyBorder="1" applyAlignment="1">
      <alignment horizontal="center" vertical="top"/>
    </xf>
    <xf numFmtId="49" fontId="2" fillId="2" borderId="61" xfId="0" applyNumberFormat="1" applyFont="1" applyFill="1" applyBorder="1" applyAlignment="1">
      <alignment vertical="top"/>
    </xf>
    <xf numFmtId="49" fontId="2" fillId="2" borderId="47" xfId="0" applyNumberFormat="1" applyFont="1" applyFill="1" applyBorder="1" applyAlignment="1"/>
    <xf numFmtId="0" fontId="2" fillId="2" borderId="31" xfId="0" applyFont="1" applyFill="1" applyBorder="1" applyAlignment="1">
      <alignment horizontal="center" vertical="top"/>
    </xf>
    <xf numFmtId="0" fontId="2" fillId="2" borderId="31" xfId="0" applyFont="1" applyFill="1" applyBorder="1" applyAlignment="1">
      <alignment horizontal="center"/>
    </xf>
    <xf numFmtId="164" fontId="2" fillId="2" borderId="31" xfId="0" applyNumberFormat="1" applyFont="1" applyFill="1" applyBorder="1" applyAlignment="1">
      <alignment horizontal="center" vertical="top"/>
    </xf>
    <xf numFmtId="0" fontId="2" fillId="6" borderId="38" xfId="0" applyFont="1" applyFill="1" applyBorder="1" applyAlignment="1">
      <alignment horizontal="right"/>
    </xf>
    <xf numFmtId="49" fontId="2" fillId="6" borderId="38" xfId="0" applyNumberFormat="1" applyFont="1" applyFill="1" applyBorder="1" applyAlignment="1">
      <alignment horizontal="right"/>
    </xf>
    <xf numFmtId="0" fontId="0" fillId="0" borderId="0" xfId="0" applyNumberFormat="1" applyFont="1" applyAlignment="1">
      <alignment vertical="top" wrapText="1"/>
    </xf>
    <xf numFmtId="49" fontId="2" fillId="2" borderId="23" xfId="0" applyNumberFormat="1" applyFont="1" applyFill="1" applyBorder="1" applyAlignment="1">
      <alignment vertical="top" wrapText="1"/>
    </xf>
    <xf numFmtId="1" fontId="6" fillId="4" borderId="11" xfId="0" applyNumberFormat="1" applyFont="1" applyFill="1" applyBorder="1" applyAlignment="1">
      <alignment horizontal="center"/>
    </xf>
    <xf numFmtId="0" fontId="0" fillId="0" borderId="0" xfId="0" applyNumberFormat="1" applyFont="1" applyAlignment="1">
      <alignment vertical="top" wrapText="1"/>
    </xf>
    <xf numFmtId="0" fontId="2" fillId="2" borderId="27" xfId="0" applyFont="1" applyFill="1" applyBorder="1" applyAlignment="1">
      <alignment horizontal="left" vertical="top" wrapText="1"/>
    </xf>
    <xf numFmtId="0" fontId="4" fillId="2" borderId="31" xfId="0" applyFont="1" applyFill="1" applyBorder="1" applyAlignment="1"/>
    <xf numFmtId="49" fontId="2" fillId="2" borderId="29" xfId="0" applyNumberFormat="1" applyFont="1" applyFill="1" applyBorder="1" applyAlignment="1">
      <alignment vertical="top"/>
    </xf>
    <xf numFmtId="49" fontId="2" fillId="2" borderId="44" xfId="0" applyNumberFormat="1" applyFont="1" applyFill="1" applyBorder="1" applyAlignment="1">
      <alignment vertical="top" wrapText="1"/>
    </xf>
    <xf numFmtId="49" fontId="2" fillId="2" borderId="67" xfId="0" applyNumberFormat="1" applyFont="1" applyFill="1" applyBorder="1" applyAlignment="1"/>
    <xf numFmtId="49" fontId="2" fillId="2" borderId="27" xfId="0" applyNumberFormat="1" applyFont="1" applyFill="1" applyBorder="1" applyAlignment="1"/>
    <xf numFmtId="49" fontId="2" fillId="2" borderId="70" xfId="0" applyNumberFormat="1" applyFont="1" applyFill="1" applyBorder="1" applyAlignment="1">
      <alignment vertical="top"/>
    </xf>
    <xf numFmtId="49" fontId="2" fillId="2" borderId="70" xfId="0" applyNumberFormat="1" applyFont="1" applyFill="1" applyBorder="1" applyAlignment="1">
      <alignment vertical="top" wrapText="1"/>
    </xf>
    <xf numFmtId="49" fontId="2" fillId="0" borderId="70" xfId="0" applyNumberFormat="1" applyFont="1" applyBorder="1" applyAlignment="1">
      <alignment vertical="top"/>
    </xf>
    <xf numFmtId="49" fontId="2" fillId="2" borderId="29" xfId="0" applyNumberFormat="1" applyFont="1" applyFill="1" applyBorder="1" applyAlignment="1"/>
    <xf numFmtId="49" fontId="2" fillId="0" borderId="74" xfId="0" applyNumberFormat="1" applyFont="1" applyBorder="1" applyAlignment="1">
      <alignment vertical="top" wrapText="1"/>
    </xf>
    <xf numFmtId="0" fontId="12" fillId="0" borderId="0" xfId="0" applyNumberFormat="1" applyFont="1" applyAlignment="1">
      <alignment horizontal="left" vertical="top" wrapText="1"/>
    </xf>
    <xf numFmtId="49" fontId="13" fillId="0" borderId="78" xfId="0" applyNumberFormat="1" applyFont="1" applyBorder="1" applyAlignment="1">
      <alignment horizontal="left" vertical="top" wrapText="1"/>
    </xf>
    <xf numFmtId="49" fontId="7" fillId="0" borderId="78" xfId="0" applyNumberFormat="1" applyFont="1" applyBorder="1" applyAlignment="1">
      <alignment horizontal="left" vertical="top" wrapText="1"/>
    </xf>
    <xf numFmtId="49" fontId="15" fillId="0" borderId="78" xfId="0" applyNumberFormat="1" applyFont="1" applyBorder="1" applyAlignment="1">
      <alignment horizontal="left" vertical="top" wrapText="1"/>
    </xf>
    <xf numFmtId="49" fontId="2" fillId="0" borderId="78" xfId="0" applyNumberFormat="1" applyFont="1" applyBorder="1" applyAlignment="1">
      <alignment horizontal="left" vertical="top" wrapText="1"/>
    </xf>
    <xf numFmtId="0" fontId="15" fillId="0" borderId="78" xfId="0" applyFont="1" applyBorder="1" applyAlignment="1">
      <alignment horizontal="left" vertical="top" wrapText="1"/>
    </xf>
    <xf numFmtId="49" fontId="1" fillId="0" borderId="78" xfId="0" applyNumberFormat="1" applyFont="1" applyBorder="1" applyAlignment="1">
      <alignment horizontal="left" vertical="top" wrapText="1"/>
    </xf>
    <xf numFmtId="0" fontId="16" fillId="0" borderId="0" xfId="0" applyNumberFormat="1" applyFont="1" applyAlignment="1">
      <alignment horizontal="center" vertical="top"/>
    </xf>
    <xf numFmtId="0" fontId="2" fillId="7" borderId="44" xfId="0" applyFont="1" applyFill="1" applyBorder="1" applyAlignment="1">
      <alignment horizontal="center" vertical="center"/>
    </xf>
    <xf numFmtId="0" fontId="2" fillId="7" borderId="79" xfId="0" applyFont="1" applyFill="1" applyBorder="1" applyAlignment="1">
      <alignment horizontal="center" vertical="center"/>
    </xf>
    <xf numFmtId="0" fontId="7" fillId="7" borderId="80" xfId="0" applyFont="1" applyFill="1" applyBorder="1" applyAlignment="1">
      <alignment horizontal="center" vertical="center"/>
    </xf>
    <xf numFmtId="49" fontId="2" fillId="7" borderId="30" xfId="0" applyNumberFormat="1" applyFont="1" applyFill="1" applyBorder="1" applyAlignment="1">
      <alignment horizontal="left" vertical="center"/>
    </xf>
    <xf numFmtId="0" fontId="2" fillId="7" borderId="81" xfId="0" applyFont="1" applyFill="1" applyBorder="1" applyAlignment="1">
      <alignment horizontal="center" vertical="center"/>
    </xf>
    <xf numFmtId="49" fontId="2" fillId="7" borderId="82" xfId="0" applyNumberFormat="1" applyFont="1" applyFill="1" applyBorder="1" applyAlignment="1">
      <alignment horizontal="center" vertical="center"/>
    </xf>
    <xf numFmtId="49" fontId="2" fillId="0" borderId="83" xfId="0" applyNumberFormat="1" applyFont="1" applyBorder="1" applyAlignment="1">
      <alignment vertical="top" wrapText="1"/>
    </xf>
    <xf numFmtId="0" fontId="2" fillId="0" borderId="84" xfId="0" applyFont="1" applyBorder="1" applyAlignment="1">
      <alignment horizontal="center" vertical="top"/>
    </xf>
    <xf numFmtId="164" fontId="2" fillId="0" borderId="85" xfId="0" applyNumberFormat="1" applyFont="1" applyBorder="1" applyAlignment="1">
      <alignment horizontal="center" vertical="top"/>
    </xf>
    <xf numFmtId="49" fontId="2" fillId="0" borderId="86" xfId="0" applyNumberFormat="1" applyFont="1" applyBorder="1" applyAlignment="1">
      <alignment vertical="top" wrapText="1"/>
    </xf>
    <xf numFmtId="0" fontId="2" fillId="0" borderId="87" xfId="0" applyFont="1" applyBorder="1" applyAlignment="1">
      <alignment horizontal="center" vertical="top"/>
    </xf>
    <xf numFmtId="164" fontId="2" fillId="0" borderId="88" xfId="0" applyNumberFormat="1" applyFont="1" applyBorder="1" applyAlignment="1">
      <alignment horizontal="center" vertical="top"/>
    </xf>
    <xf numFmtId="49" fontId="2" fillId="0" borderId="89" xfId="0" applyNumberFormat="1" applyFont="1" applyBorder="1" applyAlignment="1">
      <alignment vertical="top" wrapText="1"/>
    </xf>
    <xf numFmtId="0" fontId="2" fillId="0" borderId="90" xfId="0" applyFont="1" applyBorder="1" applyAlignment="1">
      <alignment horizontal="center" vertical="top"/>
    </xf>
    <xf numFmtId="164" fontId="2" fillId="0" borderId="91" xfId="0" applyNumberFormat="1" applyFont="1" applyBorder="1" applyAlignment="1">
      <alignment horizontal="center" vertical="top"/>
    </xf>
    <xf numFmtId="1" fontId="2" fillId="6" borderId="92" xfId="0" applyNumberFormat="1" applyFont="1" applyFill="1" applyBorder="1" applyAlignment="1"/>
    <xf numFmtId="49" fontId="2" fillId="6" borderId="93" xfId="0" applyNumberFormat="1" applyFont="1" applyFill="1" applyBorder="1" applyAlignment="1">
      <alignment horizontal="right"/>
    </xf>
    <xf numFmtId="164" fontId="2" fillId="6" borderId="57" xfId="0" applyNumberFormat="1" applyFont="1" applyFill="1" applyBorder="1" applyAlignment="1">
      <alignment horizontal="center"/>
    </xf>
    <xf numFmtId="1" fontId="2" fillId="6" borderId="94" xfId="0" applyNumberFormat="1" applyFont="1" applyFill="1" applyBorder="1" applyAlignment="1"/>
    <xf numFmtId="49" fontId="2" fillId="6" borderId="95" xfId="0" applyNumberFormat="1" applyFont="1" applyFill="1" applyBorder="1" applyAlignment="1">
      <alignment horizontal="right"/>
    </xf>
    <xf numFmtId="1" fontId="2" fillId="6" borderId="53" xfId="0" applyNumberFormat="1" applyFont="1" applyFill="1" applyBorder="1" applyAlignment="1">
      <alignment horizontal="center"/>
    </xf>
    <xf numFmtId="164" fontId="2" fillId="6" borderId="53" xfId="0" applyNumberFormat="1" applyFont="1" applyFill="1" applyBorder="1" applyAlignment="1">
      <alignment horizontal="center"/>
    </xf>
    <xf numFmtId="1" fontId="2" fillId="6" borderId="96" xfId="0" applyNumberFormat="1" applyFont="1" applyFill="1" applyBorder="1" applyAlignment="1">
      <alignment horizontal="center"/>
    </xf>
    <xf numFmtId="1" fontId="2" fillId="6" borderId="97" xfId="0" applyNumberFormat="1" applyFont="1" applyFill="1" applyBorder="1" applyAlignment="1">
      <alignment horizontal="center"/>
    </xf>
    <xf numFmtId="1" fontId="2" fillId="6" borderId="95" xfId="0" applyNumberFormat="1" applyFont="1" applyFill="1" applyBorder="1" applyAlignment="1">
      <alignment horizontal="center"/>
    </xf>
    <xf numFmtId="1" fontId="2" fillId="6" borderId="98" xfId="0" applyNumberFormat="1" applyFont="1" applyFill="1" applyBorder="1" applyAlignment="1"/>
    <xf numFmtId="0" fontId="2" fillId="6" borderId="96" xfId="0" applyFont="1" applyFill="1" applyBorder="1" applyAlignment="1">
      <alignment horizontal="right"/>
    </xf>
    <xf numFmtId="0" fontId="2" fillId="2" borderId="99" xfId="0" applyFont="1" applyFill="1" applyBorder="1" applyAlignment="1"/>
    <xf numFmtId="0" fontId="2" fillId="2" borderId="99" xfId="0" applyFont="1" applyFill="1" applyBorder="1" applyAlignment="1">
      <alignment horizontal="right"/>
    </xf>
    <xf numFmtId="1" fontId="2" fillId="2" borderId="99" xfId="0" applyNumberFormat="1" applyFont="1" applyFill="1" applyBorder="1" applyAlignment="1">
      <alignment horizontal="center"/>
    </xf>
    <xf numFmtId="49" fontId="17" fillId="0" borderId="95" xfId="0" applyNumberFormat="1" applyFont="1" applyBorder="1" applyAlignment="1">
      <alignment horizontal="left" vertical="top" wrapText="1"/>
    </xf>
    <xf numFmtId="49" fontId="2" fillId="0" borderId="86" xfId="0" applyNumberFormat="1" applyFont="1" applyBorder="1" applyAlignment="1">
      <alignment vertical="top"/>
    </xf>
    <xf numFmtId="0" fontId="0" fillId="2" borderId="1" xfId="0" applyFont="1" applyFill="1" applyBorder="1" applyAlignment="1">
      <alignment horizontal="center"/>
    </xf>
    <xf numFmtId="49" fontId="1" fillId="2" borderId="4"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0" fontId="5" fillId="3" borderId="13" xfId="0" applyFont="1" applyFill="1" applyBorder="1" applyAlignment="1">
      <alignment horizontal="center" vertical="center"/>
    </xf>
    <xf numFmtId="49" fontId="7" fillId="0" borderId="13" xfId="0" applyNumberFormat="1" applyFont="1" applyBorder="1" applyAlignment="1">
      <alignment horizontal="center" vertical="top"/>
    </xf>
    <xf numFmtId="49" fontId="2" fillId="2" borderId="19" xfId="0" applyNumberFormat="1" applyFont="1" applyFill="1" applyBorder="1" applyAlignment="1">
      <alignment horizontal="center" vertical="top"/>
    </xf>
    <xf numFmtId="49" fontId="2" fillId="2" borderId="47" xfId="0" applyNumberFormat="1" applyFont="1" applyFill="1" applyBorder="1" applyAlignment="1">
      <alignment horizontal="center" vertical="top"/>
    </xf>
    <xf numFmtId="1" fontId="2" fillId="6" borderId="37" xfId="0" applyNumberFormat="1" applyFont="1" applyFill="1" applyBorder="1" applyAlignment="1">
      <alignment horizontal="center"/>
    </xf>
    <xf numFmtId="0" fontId="0" fillId="0" borderId="0" xfId="0" applyNumberFormat="1" applyFont="1" applyAlignment="1">
      <alignment horizontal="center" vertical="top" wrapText="1"/>
    </xf>
    <xf numFmtId="0" fontId="18" fillId="2" borderId="3" xfId="0" applyFont="1" applyFill="1" applyBorder="1" applyAlignment="1">
      <alignment horizontal="center" vertical="center"/>
    </xf>
    <xf numFmtId="0" fontId="18" fillId="0" borderId="0" xfId="0" applyNumberFormat="1" applyFont="1" applyAlignment="1">
      <alignment horizontal="center" vertical="top"/>
    </xf>
    <xf numFmtId="0" fontId="21" fillId="0" borderId="0" xfId="0" applyNumberFormat="1" applyFont="1" applyAlignment="1">
      <alignment horizontal="left" vertical="top" wrapText="1"/>
    </xf>
    <xf numFmtId="49" fontId="18" fillId="2" borderId="2" xfId="0" applyNumberFormat="1" applyFont="1" applyFill="1" applyBorder="1" applyAlignment="1">
      <alignment horizontal="center" vertical="center"/>
    </xf>
    <xf numFmtId="49" fontId="18" fillId="2" borderId="50" xfId="0" applyNumberFormat="1" applyFont="1" applyFill="1" applyBorder="1" applyAlignment="1">
      <alignment horizontal="left" vertical="center"/>
    </xf>
    <xf numFmtId="0" fontId="2" fillId="2" borderId="22" xfId="0" applyFont="1" applyFill="1" applyBorder="1" applyAlignment="1">
      <alignment vertical="top" wrapText="1"/>
    </xf>
    <xf numFmtId="0" fontId="6" fillId="2" borderId="26" xfId="0" applyFont="1" applyFill="1" applyBorder="1" applyAlignment="1">
      <alignment vertical="top" wrapText="1"/>
    </xf>
    <xf numFmtId="0" fontId="4" fillId="2" borderId="26" xfId="0" applyFont="1" applyFill="1" applyBorder="1" applyAlignment="1"/>
    <xf numFmtId="0" fontId="0" fillId="2" borderId="26" xfId="0" applyFont="1" applyFill="1" applyBorder="1" applyAlignment="1">
      <alignment vertical="top" wrapText="1"/>
    </xf>
    <xf numFmtId="0" fontId="6" fillId="2" borderId="31" xfId="0" applyFont="1" applyFill="1" applyBorder="1" applyAlignment="1">
      <alignment vertical="top" wrapText="1"/>
    </xf>
    <xf numFmtId="0" fontId="6" fillId="3" borderId="14" xfId="0" applyFont="1" applyFill="1" applyBorder="1" applyAlignment="1">
      <alignment horizontal="left" vertical="center"/>
    </xf>
    <xf numFmtId="0" fontId="4" fillId="2" borderId="15" xfId="0" applyFont="1" applyFill="1" applyBorder="1" applyAlignment="1"/>
    <xf numFmtId="0" fontId="0" fillId="2" borderId="15" xfId="0" applyFont="1" applyFill="1" applyBorder="1" applyAlignment="1">
      <alignment vertical="top" wrapText="1"/>
    </xf>
    <xf numFmtId="0" fontId="4" fillId="2" borderId="16" xfId="0" applyFont="1" applyFill="1" applyBorder="1" applyAlignment="1"/>
    <xf numFmtId="0" fontId="2" fillId="2" borderId="11" xfId="0" applyFont="1" applyFill="1" applyBorder="1" applyAlignment="1">
      <alignment horizontal="left" vertical="center"/>
    </xf>
    <xf numFmtId="0" fontId="4" fillId="2" borderId="11" xfId="0" applyFont="1" applyFill="1" applyBorder="1" applyAlignment="1"/>
    <xf numFmtId="0" fontId="0" fillId="2" borderId="11" xfId="0" applyFont="1" applyFill="1" applyBorder="1" applyAlignment="1">
      <alignment vertical="top" wrapText="1"/>
    </xf>
    <xf numFmtId="0" fontId="4" fillId="2" borderId="12" xfId="0" applyFont="1" applyFill="1" applyBorder="1" applyAlignment="1"/>
    <xf numFmtId="49" fontId="6" fillId="4" borderId="13" xfId="0" applyNumberFormat="1" applyFont="1" applyFill="1" applyBorder="1" applyAlignment="1"/>
    <xf numFmtId="49" fontId="8" fillId="5" borderId="17" xfId="0" applyNumberFormat="1" applyFont="1" applyFill="1" applyBorder="1" applyAlignment="1"/>
    <xf numFmtId="164" fontId="2" fillId="2" borderId="21" xfId="0" applyNumberFormat="1" applyFont="1" applyFill="1" applyBorder="1" applyAlignment="1">
      <alignment horizontal="center" vertical="top"/>
    </xf>
    <xf numFmtId="0" fontId="0" fillId="2" borderId="25" xfId="0" applyFont="1" applyFill="1" applyBorder="1" applyAlignment="1">
      <alignment vertical="top" wrapText="1"/>
    </xf>
    <xf numFmtId="0" fontId="0" fillId="2" borderId="31" xfId="0" applyFont="1" applyFill="1" applyBorder="1" applyAlignment="1">
      <alignment vertical="top" wrapText="1"/>
    </xf>
    <xf numFmtId="49" fontId="2" fillId="2" borderId="19" xfId="0" applyNumberFormat="1" applyFont="1" applyFill="1" applyBorder="1" applyAlignment="1">
      <alignment horizontal="left" vertical="top"/>
    </xf>
    <xf numFmtId="0" fontId="0" fillId="2" borderId="23" xfId="0" applyFont="1" applyFill="1" applyBorder="1" applyAlignment="1">
      <alignment vertical="top" wrapText="1"/>
    </xf>
    <xf numFmtId="0" fontId="0" fillId="2" borderId="27" xfId="0" applyFont="1" applyFill="1" applyBorder="1" applyAlignment="1">
      <alignment vertical="top" wrapText="1"/>
    </xf>
    <xf numFmtId="0" fontId="0" fillId="2" borderId="29" xfId="0" applyFont="1" applyFill="1" applyBorder="1" applyAlignment="1">
      <alignment vertical="top" wrapText="1"/>
    </xf>
    <xf numFmtId="49" fontId="2" fillId="0" borderId="27" xfId="0" applyNumberFormat="1" applyFont="1" applyBorder="1" applyAlignment="1">
      <alignment vertical="top" wrapText="1"/>
    </xf>
    <xf numFmtId="0" fontId="2" fillId="2" borderId="21" xfId="0" applyNumberFormat="1" applyFont="1" applyFill="1" applyBorder="1" applyAlignment="1">
      <alignment horizontal="center" vertical="top"/>
    </xf>
    <xf numFmtId="49" fontId="2" fillId="2" borderId="27" xfId="0" applyNumberFormat="1" applyFont="1" applyFill="1" applyBorder="1" applyAlignment="1">
      <alignment vertical="top" wrapText="1"/>
    </xf>
    <xf numFmtId="164" fontId="2" fillId="2" borderId="33" xfId="0" applyNumberFormat="1" applyFont="1" applyFill="1" applyBorder="1" applyAlignment="1">
      <alignment horizontal="center" vertical="top"/>
    </xf>
    <xf numFmtId="0" fontId="0" fillId="2" borderId="34" xfId="0" applyFont="1" applyFill="1" applyBorder="1" applyAlignment="1">
      <alignment vertical="top" wrapText="1"/>
    </xf>
    <xf numFmtId="0" fontId="0" fillId="2" borderId="36" xfId="0" applyFont="1" applyFill="1" applyBorder="1" applyAlignment="1">
      <alignment vertical="top" wrapText="1"/>
    </xf>
    <xf numFmtId="49" fontId="2" fillId="2" borderId="21" xfId="0" applyNumberFormat="1" applyFont="1" applyFill="1" applyBorder="1" applyAlignment="1">
      <alignment horizontal="center" vertical="top"/>
    </xf>
    <xf numFmtId="164" fontId="2" fillId="2" borderId="21" xfId="0" applyNumberFormat="1" applyFont="1" applyFill="1" applyBorder="1" applyAlignment="1">
      <alignment horizontal="center"/>
    </xf>
    <xf numFmtId="0" fontId="2" fillId="2" borderId="40" xfId="0" applyFont="1" applyFill="1" applyBorder="1" applyAlignment="1">
      <alignment horizontal="center" vertical="top"/>
    </xf>
    <xf numFmtId="0" fontId="0" fillId="2" borderId="40" xfId="0" applyFont="1" applyFill="1" applyBorder="1" applyAlignment="1">
      <alignment vertical="top" wrapText="1"/>
    </xf>
    <xf numFmtId="0" fontId="0" fillId="2" borderId="48" xfId="0" applyFont="1" applyFill="1" applyBorder="1" applyAlignment="1">
      <alignment vertical="top" wrapText="1"/>
    </xf>
    <xf numFmtId="49" fontId="2" fillId="2" borderId="46" xfId="0" applyNumberFormat="1" applyFont="1" applyFill="1" applyBorder="1" applyAlignment="1">
      <alignment horizontal="left" vertical="top"/>
    </xf>
    <xf numFmtId="0" fontId="0" fillId="2" borderId="46" xfId="0" applyFont="1" applyFill="1" applyBorder="1" applyAlignment="1">
      <alignment vertical="top" wrapText="1"/>
    </xf>
    <xf numFmtId="164" fontId="2" fillId="2" borderId="40" xfId="0" applyNumberFormat="1" applyFont="1" applyFill="1" applyBorder="1" applyAlignment="1">
      <alignment horizontal="center"/>
    </xf>
    <xf numFmtId="0" fontId="2" fillId="2" borderId="40" xfId="0" applyFont="1" applyFill="1" applyBorder="1" applyAlignment="1">
      <alignment horizontal="center"/>
    </xf>
    <xf numFmtId="0" fontId="2" fillId="2" borderId="40" xfId="0" applyFont="1" applyFill="1" applyBorder="1" applyAlignment="1">
      <alignment vertical="top" wrapText="1"/>
    </xf>
    <xf numFmtId="0" fontId="0" fillId="2" borderId="47" xfId="0" applyFont="1" applyFill="1" applyBorder="1" applyAlignment="1">
      <alignment vertical="top" wrapText="1"/>
    </xf>
    <xf numFmtId="0" fontId="4" fillId="2" borderId="40" xfId="0" applyFont="1" applyFill="1" applyBorder="1" applyAlignment="1"/>
    <xf numFmtId="0" fontId="4" fillId="2" borderId="48" xfId="0" applyFont="1" applyFill="1" applyBorder="1" applyAlignment="1"/>
    <xf numFmtId="0" fontId="2" fillId="2" borderId="21" xfId="0" applyFont="1" applyFill="1" applyBorder="1" applyAlignment="1">
      <alignment horizontal="center" vertical="top"/>
    </xf>
    <xf numFmtId="49" fontId="2" fillId="2" borderId="19" xfId="0" applyNumberFormat="1" applyFont="1" applyFill="1" applyBorder="1" applyAlignment="1">
      <alignment horizontal="center" vertical="top"/>
    </xf>
    <xf numFmtId="0" fontId="0" fillId="2" borderId="23" xfId="0" applyFont="1" applyFill="1" applyBorder="1" applyAlignment="1">
      <alignment horizontal="center" vertical="top" wrapText="1"/>
    </xf>
    <xf numFmtId="0" fontId="0" fillId="2" borderId="27" xfId="0" applyFont="1" applyFill="1" applyBorder="1" applyAlignment="1">
      <alignment horizontal="center" vertical="top" wrapText="1"/>
    </xf>
    <xf numFmtId="0" fontId="0" fillId="2" borderId="29" xfId="0" applyFont="1" applyFill="1" applyBorder="1" applyAlignment="1">
      <alignment horizontal="center" vertical="top" wrapText="1"/>
    </xf>
    <xf numFmtId="0" fontId="2" fillId="2" borderId="21" xfId="0" applyFont="1" applyFill="1" applyBorder="1" applyAlignment="1">
      <alignment horizontal="center"/>
    </xf>
    <xf numFmtId="49" fontId="2" fillId="2" borderId="45" xfId="0" applyNumberFormat="1" applyFont="1" applyFill="1" applyBorder="1" applyAlignment="1">
      <alignment horizontal="center" vertical="top"/>
    </xf>
    <xf numFmtId="0" fontId="0" fillId="2" borderId="56" xfId="0" applyFont="1" applyFill="1" applyBorder="1" applyAlignment="1">
      <alignment horizontal="center" vertical="top" wrapText="1"/>
    </xf>
    <xf numFmtId="0" fontId="0" fillId="2" borderId="57" xfId="0" applyFont="1" applyFill="1" applyBorder="1" applyAlignment="1">
      <alignment horizontal="center" vertical="top" wrapText="1"/>
    </xf>
    <xf numFmtId="0" fontId="0" fillId="2" borderId="53" xfId="0" applyFont="1" applyFill="1" applyBorder="1" applyAlignment="1">
      <alignment horizontal="center" vertical="top" wrapText="1"/>
    </xf>
    <xf numFmtId="0" fontId="0" fillId="2" borderId="47" xfId="0" applyFont="1" applyFill="1" applyBorder="1" applyAlignment="1">
      <alignment horizontal="center" vertical="top" wrapText="1"/>
    </xf>
    <xf numFmtId="0" fontId="2" fillId="2" borderId="22" xfId="0" applyFont="1" applyFill="1" applyBorder="1" applyAlignment="1">
      <alignment horizontal="center"/>
    </xf>
    <xf numFmtId="0" fontId="0" fillId="2" borderId="33" xfId="0" applyFont="1" applyFill="1" applyBorder="1" applyAlignment="1">
      <alignment vertical="top" wrapText="1"/>
    </xf>
    <xf numFmtId="0" fontId="0" fillId="2" borderId="59" xfId="0" applyFont="1" applyFill="1" applyBorder="1" applyAlignment="1">
      <alignment vertical="top" wrapText="1"/>
    </xf>
    <xf numFmtId="0" fontId="0" fillId="2" borderId="58" xfId="0" applyFont="1" applyFill="1" applyBorder="1" applyAlignment="1">
      <alignment vertical="top" wrapText="1"/>
    </xf>
    <xf numFmtId="0" fontId="0" fillId="2" borderId="60" xfId="0" applyFont="1" applyFill="1" applyBorder="1" applyAlignment="1">
      <alignment vertical="top" wrapText="1"/>
    </xf>
    <xf numFmtId="0" fontId="2" fillId="2" borderId="22" xfId="0" applyNumberFormat="1" applyFont="1" applyFill="1" applyBorder="1" applyAlignment="1">
      <alignment horizontal="center" vertical="top"/>
    </xf>
    <xf numFmtId="0" fontId="4" fillId="2" borderId="26" xfId="0" applyFont="1" applyFill="1" applyBorder="1" applyAlignment="1">
      <alignment wrapText="1"/>
    </xf>
    <xf numFmtId="0" fontId="2" fillId="2" borderId="40" xfId="0" applyNumberFormat="1" applyFont="1" applyFill="1" applyBorder="1" applyAlignment="1">
      <alignment horizontal="center" vertical="top"/>
    </xf>
    <xf numFmtId="164" fontId="2" fillId="2" borderId="69" xfId="0" applyNumberFormat="1" applyFont="1" applyFill="1" applyBorder="1" applyAlignment="1">
      <alignment horizontal="center"/>
    </xf>
    <xf numFmtId="0" fontId="0" fillId="2" borderId="72" xfId="0" applyFont="1" applyFill="1" applyBorder="1" applyAlignment="1">
      <alignment vertical="top" wrapText="1"/>
    </xf>
    <xf numFmtId="0" fontId="0" fillId="2" borderId="76" xfId="0" applyFont="1" applyFill="1" applyBorder="1" applyAlignment="1">
      <alignment vertical="top" wrapText="1"/>
    </xf>
    <xf numFmtId="0" fontId="2" fillId="2" borderId="41" xfId="0" applyFont="1" applyFill="1" applyBorder="1" applyAlignment="1">
      <alignment vertical="top" wrapText="1"/>
    </xf>
    <xf numFmtId="0" fontId="0" fillId="2" borderId="73" xfId="0" applyFont="1" applyFill="1" applyBorder="1" applyAlignment="1">
      <alignment vertical="top" wrapText="1"/>
    </xf>
    <xf numFmtId="0" fontId="0" fillId="2" borderId="77" xfId="0" applyFont="1" applyFill="1" applyBorder="1" applyAlignment="1">
      <alignment vertical="top" wrapText="1"/>
    </xf>
    <xf numFmtId="0" fontId="0" fillId="2" borderId="17" xfId="0" applyFont="1" applyFill="1" applyBorder="1" applyAlignment="1">
      <alignment vertical="top" wrapText="1"/>
    </xf>
    <xf numFmtId="0" fontId="4" fillId="2" borderId="31" xfId="0" applyFont="1" applyFill="1" applyBorder="1" applyAlignment="1"/>
    <xf numFmtId="0" fontId="2" fillId="2" borderId="66" xfId="0" applyFont="1" applyFill="1" applyBorder="1" applyAlignment="1">
      <alignment vertical="top" wrapText="1"/>
    </xf>
    <xf numFmtId="0" fontId="0" fillId="2" borderId="53" xfId="0" applyFont="1" applyFill="1" applyBorder="1" applyAlignment="1">
      <alignment vertical="top" wrapText="1"/>
    </xf>
    <xf numFmtId="0" fontId="6" fillId="2" borderId="40" xfId="0" applyFont="1" applyFill="1" applyBorder="1" applyAlignment="1">
      <alignment vertical="top" wrapText="1"/>
    </xf>
    <xf numFmtId="49" fontId="2" fillId="2" borderId="63" xfId="0" applyNumberFormat="1" applyFont="1" applyFill="1" applyBorder="1" applyAlignment="1">
      <alignment horizontal="left" vertical="top"/>
    </xf>
    <xf numFmtId="0" fontId="0" fillId="2" borderId="64" xfId="0" applyFont="1" applyFill="1" applyBorder="1" applyAlignment="1">
      <alignment vertical="top" wrapText="1"/>
    </xf>
    <xf numFmtId="0" fontId="0" fillId="2" borderId="65" xfId="0" applyFont="1" applyFill="1" applyBorder="1" applyAlignment="1">
      <alignment vertical="top" wrapText="1"/>
    </xf>
    <xf numFmtId="0" fontId="2" fillId="2" borderId="12" xfId="0" applyFont="1" applyFill="1" applyBorder="1" applyAlignment="1">
      <alignment horizontal="left" vertical="center"/>
    </xf>
    <xf numFmtId="0" fontId="0" fillId="2" borderId="62" xfId="0" applyFont="1" applyFill="1" applyBorder="1" applyAlignment="1">
      <alignment vertical="top" wrapText="1"/>
    </xf>
    <xf numFmtId="0" fontId="2" fillId="2" borderId="68" xfId="0" applyNumberFormat="1" applyFont="1" applyFill="1" applyBorder="1" applyAlignment="1">
      <alignment horizontal="center" vertical="top"/>
    </xf>
    <xf numFmtId="0" fontId="0" fillId="2" borderId="71" xfId="0" applyFont="1" applyFill="1" applyBorder="1" applyAlignment="1">
      <alignment vertical="top" wrapText="1"/>
    </xf>
    <xf numFmtId="0" fontId="0" fillId="2" borderId="75" xfId="0" applyFont="1" applyFill="1" applyBorder="1" applyAlignment="1">
      <alignment vertical="top" wrapText="1"/>
    </xf>
    <xf numFmtId="49" fontId="19" fillId="0" borderId="95" xfId="0" applyNumberFormat="1" applyFont="1" applyBorder="1" applyAlignment="1">
      <alignment horizontal="center"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7F7F7F"/>
      <rgbColor rgb="FFFEFFFF"/>
      <rgbColor rgb="FFF3E7ED"/>
      <rgbColor rgb="FFFFFF99"/>
      <rgbColor rgb="FFE0E0E0"/>
      <rgbColor rgb="FF659C34"/>
      <rgbColor rgb="FF5F5F5F"/>
      <rgbColor rgb="FF673354"/>
      <rgbColor rgb="FFF4E8EE"/>
      <rgbColor rgb="FFBFBFBF"/>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4"/>
  <sheetViews>
    <sheetView showGridLines="0" tabSelected="1" topLeftCell="A28" workbookViewId="0">
      <selection activeCell="F30" sqref="F30:F36"/>
    </sheetView>
  </sheetViews>
  <sheetFormatPr defaultColWidth="8.85546875" defaultRowHeight="12" customHeight="1"/>
  <cols>
    <col min="1" max="1" width="10.7109375" style="1" customWidth="1"/>
    <col min="2" max="2" width="24" style="1" customWidth="1"/>
    <col min="3" max="3" width="39.42578125" style="1" customWidth="1"/>
    <col min="4" max="5" width="9.28515625" style="1" customWidth="1"/>
    <col min="6" max="6" width="11.85546875" style="1" customWidth="1"/>
    <col min="7" max="7" width="53.7109375" style="1" customWidth="1"/>
    <col min="8" max="8" width="8.85546875" style="1" customWidth="1"/>
    <col min="9" max="16384" width="8.85546875" style="1"/>
  </cols>
  <sheetData>
    <row r="1" spans="1:7" ht="66.400000000000006" customHeight="1">
      <c r="A1" s="173" t="s">
        <v>0</v>
      </c>
      <c r="B1" s="173"/>
      <c r="C1" s="173"/>
      <c r="D1" s="3"/>
      <c r="E1" s="3"/>
      <c r="F1" s="3"/>
      <c r="G1" s="169" t="s">
        <v>822</v>
      </c>
    </row>
    <row r="2" spans="1:7" ht="13.5" customHeight="1">
      <c r="A2" s="4" t="s">
        <v>1</v>
      </c>
      <c r="B2" s="5" t="s">
        <v>2</v>
      </c>
      <c r="C2" s="6"/>
      <c r="D2" s="7"/>
      <c r="E2" s="7"/>
      <c r="F2" s="7"/>
      <c r="G2" s="8"/>
    </row>
    <row r="3" spans="1:7" ht="12" customHeight="1">
      <c r="A3" s="9" t="s">
        <v>3</v>
      </c>
      <c r="B3" s="10" t="s">
        <v>4</v>
      </c>
      <c r="C3" s="11"/>
      <c r="D3" s="12"/>
      <c r="E3" s="12"/>
      <c r="F3" s="12"/>
      <c r="G3" s="13"/>
    </row>
    <row r="4" spans="1:7" ht="12.6" customHeight="1">
      <c r="A4" s="14"/>
      <c r="B4" s="183"/>
      <c r="C4" s="184"/>
      <c r="D4" s="185"/>
      <c r="E4" s="184"/>
      <c r="F4" s="184"/>
      <c r="G4" s="186"/>
    </row>
    <row r="5" spans="1:7" ht="14.1" customHeight="1">
      <c r="A5" s="15"/>
      <c r="B5" s="179"/>
      <c r="C5" s="180"/>
      <c r="D5" s="181"/>
      <c r="E5" s="180"/>
      <c r="F5" s="180"/>
      <c r="G5" s="182"/>
    </row>
    <row r="6" spans="1:7" ht="25.5" customHeight="1">
      <c r="A6" s="16" t="s">
        <v>5</v>
      </c>
      <c r="B6" s="17" t="s">
        <v>6</v>
      </c>
      <c r="C6" s="18"/>
      <c r="D6" s="19" t="s">
        <v>7</v>
      </c>
      <c r="E6" s="20" t="s">
        <v>8</v>
      </c>
      <c r="F6" s="20" t="s">
        <v>9</v>
      </c>
      <c r="G6" s="21" t="s">
        <v>821</v>
      </c>
    </row>
    <row r="7" spans="1:7" ht="15.95" customHeight="1">
      <c r="A7" s="187"/>
      <c r="B7" s="188"/>
      <c r="C7" s="22"/>
      <c r="D7" s="23"/>
      <c r="E7" s="23"/>
      <c r="F7" s="23"/>
      <c r="G7" s="24"/>
    </row>
    <row r="8" spans="1:7" ht="15.95" customHeight="1">
      <c r="A8" s="192" t="s">
        <v>10</v>
      </c>
      <c r="B8" s="26" t="s">
        <v>11</v>
      </c>
      <c r="C8" s="27"/>
      <c r="D8" s="197">
        <v>7</v>
      </c>
      <c r="E8" s="189"/>
      <c r="F8" s="189">
        <f>E8*D8</f>
        <v>0</v>
      </c>
      <c r="G8" s="174"/>
    </row>
    <row r="9" spans="1:7" ht="15.95" customHeight="1">
      <c r="A9" s="193"/>
      <c r="B9" s="30" t="s">
        <v>12</v>
      </c>
      <c r="C9" s="31" t="s">
        <v>13</v>
      </c>
      <c r="D9" s="190"/>
      <c r="E9" s="190"/>
      <c r="F9" s="190"/>
      <c r="G9" s="175"/>
    </row>
    <row r="10" spans="1:7" ht="15.95" customHeight="1">
      <c r="A10" s="194"/>
      <c r="B10" s="34" t="s">
        <v>14</v>
      </c>
      <c r="C10" s="35" t="s">
        <v>15</v>
      </c>
      <c r="D10" s="177"/>
      <c r="E10" s="177"/>
      <c r="F10" s="177"/>
      <c r="G10" s="175"/>
    </row>
    <row r="11" spans="1:7" ht="14.1" customHeight="1">
      <c r="A11" s="194"/>
      <c r="B11" s="34" t="s">
        <v>16</v>
      </c>
      <c r="C11" s="37" t="s">
        <v>17</v>
      </c>
      <c r="D11" s="177"/>
      <c r="E11" s="177"/>
      <c r="F11" s="177"/>
      <c r="G11" s="175"/>
    </row>
    <row r="12" spans="1:7" ht="15.95" customHeight="1">
      <c r="A12" s="194"/>
      <c r="B12" s="34" t="s">
        <v>18</v>
      </c>
      <c r="C12" s="35" t="s">
        <v>19</v>
      </c>
      <c r="D12" s="177"/>
      <c r="E12" s="177"/>
      <c r="F12" s="177"/>
      <c r="G12" s="176"/>
    </row>
    <row r="13" spans="1:7" ht="15.95" customHeight="1">
      <c r="A13" s="194"/>
      <c r="B13" s="34" t="s">
        <v>20</v>
      </c>
      <c r="C13" s="35" t="s">
        <v>21</v>
      </c>
      <c r="D13" s="177"/>
      <c r="E13" s="177"/>
      <c r="F13" s="177"/>
      <c r="G13" s="177"/>
    </row>
    <row r="14" spans="1:7" ht="15.95" customHeight="1">
      <c r="A14" s="194"/>
      <c r="B14" s="34" t="s">
        <v>22</v>
      </c>
      <c r="C14" s="35" t="s">
        <v>23</v>
      </c>
      <c r="D14" s="177"/>
      <c r="E14" s="177"/>
      <c r="F14" s="177"/>
      <c r="G14" s="176"/>
    </row>
    <row r="15" spans="1:7" ht="15.95" customHeight="1">
      <c r="A15" s="194"/>
      <c r="B15" s="34" t="s">
        <v>24</v>
      </c>
      <c r="C15" s="35" t="s">
        <v>25</v>
      </c>
      <c r="D15" s="177"/>
      <c r="E15" s="177"/>
      <c r="F15" s="177"/>
      <c r="G15" s="177"/>
    </row>
    <row r="16" spans="1:7" ht="15.95" customHeight="1">
      <c r="A16" s="194"/>
      <c r="B16" s="34" t="s">
        <v>26</v>
      </c>
      <c r="C16" s="196" t="s">
        <v>27</v>
      </c>
      <c r="D16" s="177"/>
      <c r="E16" s="177"/>
      <c r="F16" s="177"/>
      <c r="G16" s="175"/>
    </row>
    <row r="17" spans="1:7" ht="22.35" customHeight="1">
      <c r="A17" s="195"/>
      <c r="B17" s="41"/>
      <c r="C17" s="195"/>
      <c r="D17" s="191"/>
      <c r="E17" s="191"/>
      <c r="F17" s="191"/>
      <c r="G17" s="178"/>
    </row>
    <row r="18" spans="1:7" ht="15.95" customHeight="1">
      <c r="A18" s="187"/>
      <c r="B18" s="188"/>
      <c r="C18" s="22"/>
      <c r="D18" s="23"/>
      <c r="E18" s="23"/>
      <c r="F18" s="43"/>
      <c r="G18" s="24"/>
    </row>
    <row r="19" spans="1:7" ht="15.95" customHeight="1">
      <c r="A19" s="192" t="s">
        <v>28</v>
      </c>
      <c r="B19" s="26" t="s">
        <v>29</v>
      </c>
      <c r="C19" s="27"/>
      <c r="D19" s="197">
        <v>2</v>
      </c>
      <c r="E19" s="189"/>
      <c r="F19" s="199">
        <f>E19*D19</f>
        <v>0</v>
      </c>
      <c r="G19" s="174"/>
    </row>
    <row r="20" spans="1:7" ht="15.95" customHeight="1">
      <c r="A20" s="193"/>
      <c r="B20" s="30" t="s">
        <v>12</v>
      </c>
      <c r="C20" s="31" t="s">
        <v>30</v>
      </c>
      <c r="D20" s="190"/>
      <c r="E20" s="190"/>
      <c r="F20" s="190"/>
      <c r="G20" s="175"/>
    </row>
    <row r="21" spans="1:7" ht="15.95" customHeight="1">
      <c r="A21" s="194"/>
      <c r="B21" s="34" t="s">
        <v>14</v>
      </c>
      <c r="C21" s="35" t="s">
        <v>31</v>
      </c>
      <c r="D21" s="177"/>
      <c r="E21" s="177"/>
      <c r="F21" s="177"/>
      <c r="G21" s="175"/>
    </row>
    <row r="22" spans="1:7" ht="14.1" customHeight="1">
      <c r="A22" s="194"/>
      <c r="B22" s="34" t="s">
        <v>16</v>
      </c>
      <c r="C22" s="37" t="s">
        <v>32</v>
      </c>
      <c r="D22" s="177"/>
      <c r="E22" s="177"/>
      <c r="F22" s="177"/>
      <c r="G22" s="175"/>
    </row>
    <row r="23" spans="1:7" ht="15.95" customHeight="1">
      <c r="A23" s="194"/>
      <c r="B23" s="34" t="s">
        <v>18</v>
      </c>
      <c r="C23" s="35" t="s">
        <v>33</v>
      </c>
      <c r="D23" s="177"/>
      <c r="E23" s="177"/>
      <c r="F23" s="177"/>
      <c r="G23" s="176"/>
    </row>
    <row r="24" spans="1:7" ht="15.95" customHeight="1">
      <c r="A24" s="194"/>
      <c r="B24" s="34" t="s">
        <v>34</v>
      </c>
      <c r="C24" s="35" t="s">
        <v>35</v>
      </c>
      <c r="D24" s="177"/>
      <c r="E24" s="177"/>
      <c r="F24" s="177"/>
      <c r="G24" s="176"/>
    </row>
    <row r="25" spans="1:7" ht="15.95" customHeight="1">
      <c r="A25" s="194"/>
      <c r="B25" s="34" t="s">
        <v>36</v>
      </c>
      <c r="C25" s="35" t="s">
        <v>37</v>
      </c>
      <c r="D25" s="177"/>
      <c r="E25" s="177"/>
      <c r="F25" s="177"/>
      <c r="G25" s="176"/>
    </row>
    <row r="26" spans="1:7" ht="15.95" customHeight="1">
      <c r="A26" s="194"/>
      <c r="B26" s="34" t="s">
        <v>24</v>
      </c>
      <c r="C26" s="35" t="s">
        <v>38</v>
      </c>
      <c r="D26" s="177"/>
      <c r="E26" s="177"/>
      <c r="F26" s="177"/>
      <c r="G26" s="177"/>
    </row>
    <row r="27" spans="1:7" ht="14.1" customHeight="1">
      <c r="A27" s="194"/>
      <c r="B27" s="34" t="s">
        <v>26</v>
      </c>
      <c r="C27" s="198" t="s">
        <v>39</v>
      </c>
      <c r="D27" s="177"/>
      <c r="E27" s="177"/>
      <c r="F27" s="177"/>
      <c r="G27" s="175"/>
    </row>
    <row r="28" spans="1:7" ht="14.45" customHeight="1">
      <c r="A28" s="195"/>
      <c r="B28" s="41"/>
      <c r="C28" s="195"/>
      <c r="D28" s="191"/>
      <c r="E28" s="191"/>
      <c r="F28" s="200"/>
      <c r="G28" s="178"/>
    </row>
    <row r="29" spans="1:7" ht="13.7" customHeight="1">
      <c r="A29" s="187"/>
      <c r="B29" s="188"/>
      <c r="C29" s="22"/>
      <c r="D29" s="23"/>
      <c r="E29" s="23"/>
      <c r="F29" s="44"/>
      <c r="G29" s="24"/>
    </row>
    <row r="30" spans="1:7" ht="14.85" customHeight="1">
      <c r="A30" s="192" t="s">
        <v>40</v>
      </c>
      <c r="B30" s="26" t="s">
        <v>41</v>
      </c>
      <c r="C30" s="27"/>
      <c r="D30" s="202" t="s">
        <v>832</v>
      </c>
      <c r="E30" s="189"/>
      <c r="F30" s="189">
        <v>0</v>
      </c>
      <c r="G30" s="174"/>
    </row>
    <row r="31" spans="1:7" ht="14.45" customHeight="1">
      <c r="A31" s="193"/>
      <c r="B31" s="30" t="s">
        <v>12</v>
      </c>
      <c r="C31" s="31" t="s">
        <v>42</v>
      </c>
      <c r="D31" s="190"/>
      <c r="E31" s="190"/>
      <c r="F31" s="190"/>
      <c r="G31" s="175"/>
    </row>
    <row r="32" spans="1:7" ht="26.1" customHeight="1">
      <c r="A32" s="194"/>
      <c r="B32" s="34" t="s">
        <v>14</v>
      </c>
      <c r="C32" s="39" t="s">
        <v>43</v>
      </c>
      <c r="D32" s="177"/>
      <c r="E32" s="177"/>
      <c r="F32" s="177"/>
      <c r="G32" s="175"/>
    </row>
    <row r="33" spans="1:7" ht="14.1" customHeight="1">
      <c r="A33" s="194"/>
      <c r="B33" s="34" t="s">
        <v>16</v>
      </c>
      <c r="C33" s="37" t="s">
        <v>44</v>
      </c>
      <c r="D33" s="177"/>
      <c r="E33" s="177"/>
      <c r="F33" s="177"/>
      <c r="G33" s="175"/>
    </row>
    <row r="34" spans="1:7" ht="14.1" customHeight="1">
      <c r="A34" s="194"/>
      <c r="B34" s="34" t="s">
        <v>22</v>
      </c>
      <c r="C34" s="35" t="s">
        <v>45</v>
      </c>
      <c r="D34" s="177"/>
      <c r="E34" s="177"/>
      <c r="F34" s="177"/>
      <c r="G34" s="176"/>
    </row>
    <row r="35" spans="1:7" ht="14.1" customHeight="1">
      <c r="A35" s="194"/>
      <c r="B35" s="34" t="s">
        <v>24</v>
      </c>
      <c r="C35" s="35" t="s">
        <v>25</v>
      </c>
      <c r="D35" s="177"/>
      <c r="E35" s="177"/>
      <c r="F35" s="177"/>
      <c r="G35" s="177"/>
    </row>
    <row r="36" spans="1:7" ht="44.25" customHeight="1">
      <c r="A36" s="195"/>
      <c r="B36" s="45" t="s">
        <v>26</v>
      </c>
      <c r="C36" s="46" t="s">
        <v>46</v>
      </c>
      <c r="D36" s="191"/>
      <c r="E36" s="191"/>
      <c r="F36" s="191"/>
      <c r="G36" s="178"/>
    </row>
    <row r="37" spans="1:7" ht="15.95" customHeight="1">
      <c r="A37" s="187"/>
      <c r="B37" s="188"/>
      <c r="C37" s="22"/>
      <c r="D37" s="23"/>
      <c r="E37" s="23"/>
      <c r="F37" s="23"/>
      <c r="G37" s="24"/>
    </row>
    <row r="38" spans="1:7" ht="14.85" customHeight="1">
      <c r="A38" s="192" t="s">
        <v>47</v>
      </c>
      <c r="B38" s="26" t="s">
        <v>48</v>
      </c>
      <c r="C38" s="27"/>
      <c r="D38" s="202" t="s">
        <v>832</v>
      </c>
      <c r="E38" s="189"/>
      <c r="F38" s="189">
        <v>0</v>
      </c>
      <c r="G38" s="174"/>
    </row>
    <row r="39" spans="1:7" ht="14.45" customHeight="1">
      <c r="A39" s="193"/>
      <c r="B39" s="30" t="s">
        <v>12</v>
      </c>
      <c r="C39" s="31" t="s">
        <v>49</v>
      </c>
      <c r="D39" s="190"/>
      <c r="E39" s="190"/>
      <c r="F39" s="190"/>
      <c r="G39" s="175"/>
    </row>
    <row r="40" spans="1:7" ht="14.1" customHeight="1">
      <c r="A40" s="194"/>
      <c r="B40" s="34" t="s">
        <v>14</v>
      </c>
      <c r="C40" s="35" t="s">
        <v>50</v>
      </c>
      <c r="D40" s="177"/>
      <c r="E40" s="177"/>
      <c r="F40" s="177"/>
      <c r="G40" s="175"/>
    </row>
    <row r="41" spans="1:7" ht="14.1" customHeight="1">
      <c r="A41" s="194"/>
      <c r="B41" s="34" t="s">
        <v>16</v>
      </c>
      <c r="C41" s="37" t="s">
        <v>51</v>
      </c>
      <c r="D41" s="177"/>
      <c r="E41" s="177"/>
      <c r="F41" s="177"/>
      <c r="G41" s="175"/>
    </row>
    <row r="42" spans="1:7" ht="14.1" customHeight="1">
      <c r="A42" s="194"/>
      <c r="B42" s="34" t="s">
        <v>52</v>
      </c>
      <c r="C42" s="35" t="s">
        <v>53</v>
      </c>
      <c r="D42" s="177"/>
      <c r="E42" s="177"/>
      <c r="F42" s="177"/>
      <c r="G42" s="176"/>
    </row>
    <row r="43" spans="1:7" ht="39.75" customHeight="1">
      <c r="A43" s="195"/>
      <c r="B43" s="45" t="s">
        <v>26</v>
      </c>
      <c r="C43" s="47" t="s">
        <v>54</v>
      </c>
      <c r="D43" s="191"/>
      <c r="E43" s="201"/>
      <c r="F43" s="191"/>
      <c r="G43" s="178"/>
    </row>
    <row r="44" spans="1:7" ht="15.6" customHeight="1">
      <c r="A44" s="48"/>
      <c r="B44" s="49"/>
      <c r="C44" s="49"/>
      <c r="D44" s="50"/>
      <c r="E44" s="51" t="s">
        <v>55</v>
      </c>
      <c r="F44" s="52">
        <f>F38+F30+F19+F8</f>
        <v>0</v>
      </c>
      <c r="G44" s="53"/>
    </row>
  </sheetData>
  <mergeCells count="29">
    <mergeCell ref="A29:B29"/>
    <mergeCell ref="G38:G43"/>
    <mergeCell ref="A37:B37"/>
    <mergeCell ref="E38:E43"/>
    <mergeCell ref="A38:A43"/>
    <mergeCell ref="G30:G36"/>
    <mergeCell ref="A30:A36"/>
    <mergeCell ref="E30:E36"/>
    <mergeCell ref="F30:F36"/>
    <mergeCell ref="F38:F43"/>
    <mergeCell ref="D38:D43"/>
    <mergeCell ref="D30:D36"/>
    <mergeCell ref="G19:G28"/>
    <mergeCell ref="A18:B18"/>
    <mergeCell ref="E19:E28"/>
    <mergeCell ref="A19:A28"/>
    <mergeCell ref="C27:C28"/>
    <mergeCell ref="F19:F28"/>
    <mergeCell ref="D19:D28"/>
    <mergeCell ref="A1:C1"/>
    <mergeCell ref="G8:G17"/>
    <mergeCell ref="B5:G5"/>
    <mergeCell ref="B4:G4"/>
    <mergeCell ref="A7:B7"/>
    <mergeCell ref="F8:F17"/>
    <mergeCell ref="E8:E17"/>
    <mergeCell ref="A8:A17"/>
    <mergeCell ref="C16:C17"/>
    <mergeCell ref="D8:D17"/>
  </mergeCells>
  <pageMargins left="1" right="1" top="1" bottom="1" header="0.25" footer="0.25"/>
  <pageSetup orientation="portrait"/>
  <headerFooter>
    <oddFooter>&amp;L&amp;"Helvetica,Regular"&amp;12&amp;K000000&amp;P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56"/>
  <sheetViews>
    <sheetView showGridLines="0" workbookViewId="0">
      <selection activeCell="G1" sqref="G1"/>
    </sheetView>
  </sheetViews>
  <sheetFormatPr defaultColWidth="8.85546875" defaultRowHeight="12.75" customHeight="1"/>
  <cols>
    <col min="1" max="1" width="10.7109375" style="54" customWidth="1"/>
    <col min="2" max="2" width="24" style="54" customWidth="1"/>
    <col min="3" max="3" width="39.42578125" style="54" customWidth="1"/>
    <col min="4" max="5" width="9.28515625" style="54" customWidth="1"/>
    <col min="6" max="6" width="11.85546875" style="54" customWidth="1"/>
    <col min="7" max="7" width="53.42578125" style="54" customWidth="1"/>
    <col min="8" max="8" width="8.85546875" style="54" customWidth="1"/>
    <col min="9" max="16384" width="8.85546875" style="54"/>
  </cols>
  <sheetData>
    <row r="1" spans="1:7" ht="66.400000000000006" customHeight="1">
      <c r="A1" s="173" t="s">
        <v>0</v>
      </c>
      <c r="B1" s="173"/>
      <c r="C1" s="173"/>
      <c r="D1" s="2"/>
      <c r="E1" s="2"/>
      <c r="F1" s="2"/>
      <c r="G1" s="169" t="s">
        <v>830</v>
      </c>
    </row>
    <row r="2" spans="1:7" ht="13.5" customHeight="1">
      <c r="A2" s="4" t="s">
        <v>1</v>
      </c>
      <c r="B2" s="5" t="s">
        <v>2</v>
      </c>
      <c r="C2" s="6"/>
      <c r="D2" s="6"/>
      <c r="E2" s="6"/>
      <c r="F2" s="6"/>
      <c r="G2" s="8"/>
    </row>
    <row r="3" spans="1:7" ht="12" customHeight="1">
      <c r="A3" s="9" t="s">
        <v>3</v>
      </c>
      <c r="B3" s="10" t="s">
        <v>4</v>
      </c>
      <c r="C3" s="11"/>
      <c r="D3" s="11"/>
      <c r="E3" s="11"/>
      <c r="F3" s="11"/>
      <c r="G3" s="13"/>
    </row>
    <row r="4" spans="1:7" ht="12.6" customHeight="1">
      <c r="A4" s="14"/>
      <c r="B4" s="183"/>
      <c r="C4" s="184"/>
      <c r="D4" s="185"/>
      <c r="E4" s="184"/>
      <c r="F4" s="184"/>
      <c r="G4" s="186"/>
    </row>
    <row r="5" spans="1:7" ht="14.1" customHeight="1">
      <c r="A5" s="15"/>
      <c r="B5" s="179"/>
      <c r="C5" s="180"/>
      <c r="D5" s="181"/>
      <c r="E5" s="180"/>
      <c r="F5" s="180"/>
      <c r="G5" s="182"/>
    </row>
    <row r="6" spans="1:7" ht="25.5" customHeight="1">
      <c r="A6" s="16" t="s">
        <v>5</v>
      </c>
      <c r="B6" s="17" t="s">
        <v>6</v>
      </c>
      <c r="C6" s="18"/>
      <c r="D6" s="19" t="s">
        <v>7</v>
      </c>
      <c r="E6" s="55" t="s">
        <v>8</v>
      </c>
      <c r="F6" s="55" t="s">
        <v>9</v>
      </c>
      <c r="G6" s="56" t="s">
        <v>820</v>
      </c>
    </row>
    <row r="7" spans="1:7" ht="15.95" customHeight="1">
      <c r="A7" s="187"/>
      <c r="B7" s="188"/>
      <c r="C7" s="22"/>
      <c r="D7" s="23"/>
      <c r="E7" s="57"/>
      <c r="F7" s="57"/>
      <c r="G7" s="24"/>
    </row>
    <row r="8" spans="1:7" ht="15.95" customHeight="1">
      <c r="A8" s="192" t="s">
        <v>56</v>
      </c>
      <c r="B8" s="26" t="s">
        <v>57</v>
      </c>
      <c r="C8" s="27"/>
      <c r="D8" s="197">
        <v>99</v>
      </c>
      <c r="E8" s="203"/>
      <c r="F8" s="189">
        <f>E8*D8</f>
        <v>0</v>
      </c>
      <c r="G8" s="174"/>
    </row>
    <row r="9" spans="1:7" ht="15.95" customHeight="1">
      <c r="A9" s="193"/>
      <c r="B9" s="30" t="s">
        <v>12</v>
      </c>
      <c r="C9" s="31" t="s">
        <v>42</v>
      </c>
      <c r="D9" s="190"/>
      <c r="E9" s="190"/>
      <c r="F9" s="190"/>
      <c r="G9" s="175"/>
    </row>
    <row r="10" spans="1:7" ht="15.95" customHeight="1">
      <c r="A10" s="194"/>
      <c r="B10" s="34" t="s">
        <v>14</v>
      </c>
      <c r="C10" s="35" t="s">
        <v>58</v>
      </c>
      <c r="D10" s="177"/>
      <c r="E10" s="177"/>
      <c r="F10" s="177"/>
      <c r="G10" s="175"/>
    </row>
    <row r="11" spans="1:7" ht="28.35" customHeight="1">
      <c r="A11" s="194"/>
      <c r="B11" s="34" t="s">
        <v>16</v>
      </c>
      <c r="C11" s="37" t="s">
        <v>59</v>
      </c>
      <c r="D11" s="177"/>
      <c r="E11" s="177"/>
      <c r="F11" s="177"/>
      <c r="G11" s="175"/>
    </row>
    <row r="12" spans="1:7" ht="15.95" customHeight="1">
      <c r="A12" s="194"/>
      <c r="B12" s="34" t="s">
        <v>18</v>
      </c>
      <c r="C12" s="35" t="s">
        <v>60</v>
      </c>
      <c r="D12" s="177"/>
      <c r="E12" s="177"/>
      <c r="F12" s="177"/>
      <c r="G12" s="176"/>
    </row>
    <row r="13" spans="1:7" ht="15.95" customHeight="1">
      <c r="A13" s="194"/>
      <c r="B13" s="34" t="s">
        <v>61</v>
      </c>
      <c r="C13" s="35" t="s">
        <v>62</v>
      </c>
      <c r="D13" s="177"/>
      <c r="E13" s="177"/>
      <c r="F13" s="177"/>
      <c r="G13" s="176"/>
    </row>
    <row r="14" spans="1:7" ht="15.95" customHeight="1">
      <c r="A14" s="194"/>
      <c r="B14" s="34" t="s">
        <v>63</v>
      </c>
      <c r="C14" s="35" t="s">
        <v>64</v>
      </c>
      <c r="D14" s="177"/>
      <c r="E14" s="177"/>
      <c r="F14" s="177"/>
      <c r="G14" s="176"/>
    </row>
    <row r="15" spans="1:7" ht="15.95" customHeight="1">
      <c r="A15" s="194"/>
      <c r="B15" s="34" t="s">
        <v>22</v>
      </c>
      <c r="C15" s="35" t="s">
        <v>65</v>
      </c>
      <c r="D15" s="177"/>
      <c r="E15" s="177"/>
      <c r="F15" s="177"/>
      <c r="G15" s="176"/>
    </row>
    <row r="16" spans="1:7" ht="15.95" customHeight="1">
      <c r="A16" s="194"/>
      <c r="B16" s="34" t="s">
        <v>24</v>
      </c>
      <c r="C16" s="35" t="s">
        <v>38</v>
      </c>
      <c r="D16" s="177"/>
      <c r="E16" s="177"/>
      <c r="F16" s="177"/>
      <c r="G16" s="177"/>
    </row>
    <row r="17" spans="1:7" ht="15.95" customHeight="1">
      <c r="A17" s="194"/>
      <c r="B17" s="34" t="s">
        <v>26</v>
      </c>
      <c r="C17" s="198" t="s">
        <v>66</v>
      </c>
      <c r="D17" s="177"/>
      <c r="E17" s="177"/>
      <c r="F17" s="191"/>
      <c r="G17" s="175"/>
    </row>
    <row r="18" spans="1:7" ht="43.7" customHeight="1">
      <c r="A18" s="195"/>
      <c r="B18" s="41"/>
      <c r="C18" s="195"/>
      <c r="D18" s="191"/>
      <c r="E18" s="191"/>
      <c r="F18" s="204"/>
      <c r="G18" s="178"/>
    </row>
    <row r="19" spans="1:7" ht="15.95" customHeight="1">
      <c r="A19" s="187"/>
      <c r="B19" s="188"/>
      <c r="C19" s="22"/>
      <c r="D19" s="23"/>
      <c r="E19" s="58"/>
      <c r="F19" s="57"/>
      <c r="G19" s="24"/>
    </row>
    <row r="20" spans="1:7" ht="15.95" customHeight="1">
      <c r="A20" s="192" t="s">
        <v>67</v>
      </c>
      <c r="B20" s="26" t="s">
        <v>68</v>
      </c>
      <c r="C20" s="27"/>
      <c r="D20" s="197">
        <v>9</v>
      </c>
      <c r="E20" s="203"/>
      <c r="F20" s="189">
        <f>E20*D20</f>
        <v>0</v>
      </c>
      <c r="G20" s="174"/>
    </row>
    <row r="21" spans="1:7" ht="15.95" customHeight="1">
      <c r="A21" s="193"/>
      <c r="B21" s="30" t="s">
        <v>12</v>
      </c>
      <c r="C21" s="31" t="s">
        <v>42</v>
      </c>
      <c r="D21" s="190"/>
      <c r="E21" s="190"/>
      <c r="F21" s="190"/>
      <c r="G21" s="175"/>
    </row>
    <row r="22" spans="1:7" ht="15.95" customHeight="1">
      <c r="A22" s="194"/>
      <c r="B22" s="34" t="s">
        <v>14</v>
      </c>
      <c r="C22" s="35" t="s">
        <v>69</v>
      </c>
      <c r="D22" s="177"/>
      <c r="E22" s="177"/>
      <c r="F22" s="177"/>
      <c r="G22" s="175"/>
    </row>
    <row r="23" spans="1:7" ht="26.1" customHeight="1">
      <c r="A23" s="194"/>
      <c r="B23" s="34" t="s">
        <v>16</v>
      </c>
      <c r="C23" s="37" t="s">
        <v>70</v>
      </c>
      <c r="D23" s="177"/>
      <c r="E23" s="177"/>
      <c r="F23" s="177"/>
      <c r="G23" s="175"/>
    </row>
    <row r="24" spans="1:7" ht="15.95" customHeight="1">
      <c r="A24" s="194"/>
      <c r="B24" s="34" t="s">
        <v>18</v>
      </c>
      <c r="C24" s="35" t="s">
        <v>60</v>
      </c>
      <c r="D24" s="177"/>
      <c r="E24" s="177"/>
      <c r="F24" s="177"/>
      <c r="G24" s="176"/>
    </row>
    <row r="25" spans="1:7" ht="15.95" customHeight="1">
      <c r="A25" s="194"/>
      <c r="B25" s="34" t="s">
        <v>61</v>
      </c>
      <c r="C25" s="35" t="s">
        <v>62</v>
      </c>
      <c r="D25" s="177"/>
      <c r="E25" s="177"/>
      <c r="F25" s="177"/>
      <c r="G25" s="176"/>
    </row>
    <row r="26" spans="1:7" ht="15.95" customHeight="1">
      <c r="A26" s="194"/>
      <c r="B26" s="34" t="s">
        <v>63</v>
      </c>
      <c r="C26" s="35" t="s">
        <v>64</v>
      </c>
      <c r="D26" s="177"/>
      <c r="E26" s="177"/>
      <c r="F26" s="177"/>
      <c r="G26" s="176"/>
    </row>
    <row r="27" spans="1:7" ht="15.95" customHeight="1">
      <c r="A27" s="194"/>
      <c r="B27" s="34" t="s">
        <v>22</v>
      </c>
      <c r="C27" s="35" t="s">
        <v>65</v>
      </c>
      <c r="D27" s="177"/>
      <c r="E27" s="177"/>
      <c r="F27" s="177"/>
      <c r="G27" s="176"/>
    </row>
    <row r="28" spans="1:7" ht="15.95" customHeight="1">
      <c r="A28" s="194"/>
      <c r="B28" s="34" t="s">
        <v>24</v>
      </c>
      <c r="C28" s="35" t="s">
        <v>71</v>
      </c>
      <c r="D28" s="177"/>
      <c r="E28" s="177"/>
      <c r="F28" s="177"/>
      <c r="G28" s="177"/>
    </row>
    <row r="29" spans="1:7" ht="14.1" customHeight="1">
      <c r="A29" s="194"/>
      <c r="B29" s="34" t="s">
        <v>26</v>
      </c>
      <c r="C29" s="198" t="s">
        <v>66</v>
      </c>
      <c r="D29" s="177"/>
      <c r="E29" s="177"/>
      <c r="F29" s="191"/>
      <c r="G29" s="175"/>
    </row>
    <row r="30" spans="1:7" ht="36.200000000000003" customHeight="1">
      <c r="A30" s="195"/>
      <c r="B30" s="41"/>
      <c r="C30" s="195"/>
      <c r="D30" s="191"/>
      <c r="E30" s="191"/>
      <c r="F30" s="204"/>
      <c r="G30" s="178"/>
    </row>
    <row r="31" spans="1:7" ht="13.5" customHeight="1">
      <c r="A31" s="187"/>
      <c r="B31" s="188"/>
      <c r="C31" s="22"/>
      <c r="D31" s="23"/>
      <c r="E31" s="58"/>
      <c r="F31" s="57"/>
      <c r="G31" s="24"/>
    </row>
    <row r="32" spans="1:7" ht="14.85" customHeight="1">
      <c r="A32" s="192" t="s">
        <v>72</v>
      </c>
      <c r="B32" s="26" t="s">
        <v>73</v>
      </c>
      <c r="C32" s="27"/>
      <c r="D32" s="197">
        <v>4</v>
      </c>
      <c r="E32" s="203"/>
      <c r="F32" s="189">
        <f>E32*D32</f>
        <v>0</v>
      </c>
      <c r="G32" s="174"/>
    </row>
    <row r="33" spans="1:7" ht="14.45" customHeight="1">
      <c r="A33" s="193"/>
      <c r="B33" s="30" t="s">
        <v>12</v>
      </c>
      <c r="C33" s="31" t="s">
        <v>74</v>
      </c>
      <c r="D33" s="190"/>
      <c r="E33" s="190"/>
      <c r="F33" s="190"/>
      <c r="G33" s="175"/>
    </row>
    <row r="34" spans="1:7" ht="14.1" customHeight="1">
      <c r="A34" s="194"/>
      <c r="B34" s="34" t="s">
        <v>14</v>
      </c>
      <c r="C34" s="35" t="s">
        <v>75</v>
      </c>
      <c r="D34" s="177"/>
      <c r="E34" s="177"/>
      <c r="F34" s="177"/>
      <c r="G34" s="175"/>
    </row>
    <row r="35" spans="1:7" ht="14.1" customHeight="1">
      <c r="A35" s="194"/>
      <c r="B35" s="34" t="s">
        <v>16</v>
      </c>
      <c r="C35" s="37" t="s">
        <v>76</v>
      </c>
      <c r="D35" s="177"/>
      <c r="E35" s="177"/>
      <c r="F35" s="177"/>
      <c r="G35" s="175"/>
    </row>
    <row r="36" spans="1:7" ht="14.1" customHeight="1">
      <c r="A36" s="194"/>
      <c r="B36" s="34" t="s">
        <v>18</v>
      </c>
      <c r="C36" s="35" t="s">
        <v>77</v>
      </c>
      <c r="D36" s="177"/>
      <c r="E36" s="177"/>
      <c r="F36" s="177"/>
      <c r="G36" s="176"/>
    </row>
    <row r="37" spans="1:7" ht="14.1" customHeight="1">
      <c r="A37" s="194"/>
      <c r="B37" s="34" t="s">
        <v>78</v>
      </c>
      <c r="C37" s="35" t="s">
        <v>79</v>
      </c>
      <c r="D37" s="177"/>
      <c r="E37" s="177"/>
      <c r="F37" s="177"/>
      <c r="G37" s="177"/>
    </row>
    <row r="38" spans="1:7" ht="14.1" customHeight="1">
      <c r="A38" s="194"/>
      <c r="B38" s="34" t="s">
        <v>22</v>
      </c>
      <c r="C38" s="35" t="s">
        <v>45</v>
      </c>
      <c r="D38" s="177"/>
      <c r="E38" s="177"/>
      <c r="F38" s="177"/>
      <c r="G38" s="176"/>
    </row>
    <row r="39" spans="1:7" ht="14.1" customHeight="1">
      <c r="A39" s="194"/>
      <c r="B39" s="34" t="s">
        <v>24</v>
      </c>
      <c r="C39" s="35" t="s">
        <v>25</v>
      </c>
      <c r="D39" s="177"/>
      <c r="E39" s="177"/>
      <c r="F39" s="177"/>
      <c r="G39" s="177"/>
    </row>
    <row r="40" spans="1:7" ht="26.25" customHeight="1">
      <c r="A40" s="195"/>
      <c r="B40" s="45" t="s">
        <v>26</v>
      </c>
      <c r="C40" s="46" t="s">
        <v>80</v>
      </c>
      <c r="D40" s="191"/>
      <c r="E40" s="191"/>
      <c r="F40" s="177"/>
      <c r="G40" s="178"/>
    </row>
    <row r="41" spans="1:7" ht="15.95" customHeight="1">
      <c r="A41" s="187"/>
      <c r="B41" s="188"/>
      <c r="C41" s="22"/>
      <c r="D41" s="23"/>
      <c r="E41" s="58"/>
      <c r="F41" s="59"/>
      <c r="G41" s="24"/>
    </row>
    <row r="42" spans="1:7" ht="14.85" customHeight="1">
      <c r="A42" s="192" t="s">
        <v>81</v>
      </c>
      <c r="B42" s="26" t="s">
        <v>82</v>
      </c>
      <c r="C42" s="27"/>
      <c r="D42" s="197">
        <v>2</v>
      </c>
      <c r="E42" s="203"/>
      <c r="F42" s="189">
        <f>E42*D42</f>
        <v>0</v>
      </c>
      <c r="G42" s="174"/>
    </row>
    <row r="43" spans="1:7" ht="14.45" customHeight="1">
      <c r="A43" s="193"/>
      <c r="B43" s="30" t="s">
        <v>12</v>
      </c>
      <c r="C43" s="31" t="s">
        <v>74</v>
      </c>
      <c r="D43" s="190"/>
      <c r="E43" s="190"/>
      <c r="F43" s="190"/>
      <c r="G43" s="175"/>
    </row>
    <row r="44" spans="1:7" ht="14.1" customHeight="1">
      <c r="A44" s="194"/>
      <c r="B44" s="34" t="s">
        <v>14</v>
      </c>
      <c r="C44" s="35" t="s">
        <v>83</v>
      </c>
      <c r="D44" s="177"/>
      <c r="E44" s="177"/>
      <c r="F44" s="177"/>
      <c r="G44" s="175"/>
    </row>
    <row r="45" spans="1:7" ht="26.1" customHeight="1">
      <c r="A45" s="194"/>
      <c r="B45" s="34" t="s">
        <v>16</v>
      </c>
      <c r="C45" s="37" t="s">
        <v>84</v>
      </c>
      <c r="D45" s="177"/>
      <c r="E45" s="177"/>
      <c r="F45" s="177"/>
      <c r="G45" s="175"/>
    </row>
    <row r="46" spans="1:7" ht="14.1" customHeight="1">
      <c r="A46" s="194"/>
      <c r="B46" s="34" t="s">
        <v>18</v>
      </c>
      <c r="C46" s="35" t="s">
        <v>85</v>
      </c>
      <c r="D46" s="177"/>
      <c r="E46" s="177"/>
      <c r="F46" s="177"/>
      <c r="G46" s="176"/>
    </row>
    <row r="47" spans="1:7" ht="14.1" customHeight="1">
      <c r="A47" s="194"/>
      <c r="B47" s="34" t="s">
        <v>78</v>
      </c>
      <c r="C47" s="35" t="s">
        <v>79</v>
      </c>
      <c r="D47" s="177"/>
      <c r="E47" s="177"/>
      <c r="F47" s="177"/>
      <c r="G47" s="177"/>
    </row>
    <row r="48" spans="1:7" ht="14.1" customHeight="1">
      <c r="A48" s="194"/>
      <c r="B48" s="34" t="s">
        <v>22</v>
      </c>
      <c r="C48" s="35" t="s">
        <v>45</v>
      </c>
      <c r="D48" s="177"/>
      <c r="E48" s="177"/>
      <c r="F48" s="177"/>
      <c r="G48" s="176"/>
    </row>
    <row r="49" spans="1:7" ht="14.1" customHeight="1">
      <c r="A49" s="194"/>
      <c r="B49" s="34" t="s">
        <v>24</v>
      </c>
      <c r="C49" s="35" t="s">
        <v>25</v>
      </c>
      <c r="D49" s="177"/>
      <c r="E49" s="177"/>
      <c r="F49" s="177"/>
      <c r="G49" s="177"/>
    </row>
    <row r="50" spans="1:7" ht="14.25" customHeight="1">
      <c r="A50" s="195"/>
      <c r="B50" s="45" t="s">
        <v>26</v>
      </c>
      <c r="C50" s="46" t="s">
        <v>86</v>
      </c>
      <c r="D50" s="191"/>
      <c r="E50" s="191"/>
      <c r="F50" s="177"/>
      <c r="G50" s="178"/>
    </row>
    <row r="51" spans="1:7" ht="15.95" customHeight="1">
      <c r="A51" s="187"/>
      <c r="B51" s="188"/>
      <c r="C51" s="22"/>
      <c r="D51" s="23"/>
      <c r="E51" s="58"/>
      <c r="F51" s="59"/>
      <c r="G51" s="24"/>
    </row>
    <row r="52" spans="1:7" ht="14.85" customHeight="1">
      <c r="A52" s="192" t="s">
        <v>87</v>
      </c>
      <c r="B52" s="26" t="s">
        <v>88</v>
      </c>
      <c r="C52" s="27"/>
      <c r="D52" s="197">
        <v>490</v>
      </c>
      <c r="E52" s="203"/>
      <c r="F52" s="189">
        <f>E52*D52</f>
        <v>0</v>
      </c>
      <c r="G52" s="174"/>
    </row>
    <row r="53" spans="1:7" ht="15.95" customHeight="1">
      <c r="A53" s="193"/>
      <c r="B53" s="30" t="s">
        <v>12</v>
      </c>
      <c r="C53" s="31" t="s">
        <v>42</v>
      </c>
      <c r="D53" s="190"/>
      <c r="E53" s="190"/>
      <c r="F53" s="190"/>
      <c r="G53" s="175"/>
    </row>
    <row r="54" spans="1:7" ht="15.95" customHeight="1">
      <c r="A54" s="194"/>
      <c r="B54" s="34" t="s">
        <v>14</v>
      </c>
      <c r="C54" s="35" t="s">
        <v>89</v>
      </c>
      <c r="D54" s="177"/>
      <c r="E54" s="177"/>
      <c r="F54" s="177"/>
      <c r="G54" s="175"/>
    </row>
    <row r="55" spans="1:7" ht="14.1" customHeight="1">
      <c r="A55" s="194"/>
      <c r="B55" s="34" t="s">
        <v>16</v>
      </c>
      <c r="C55" s="37" t="s">
        <v>90</v>
      </c>
      <c r="D55" s="177"/>
      <c r="E55" s="177"/>
      <c r="F55" s="177"/>
      <c r="G55" s="175"/>
    </row>
    <row r="56" spans="1:7" ht="15.95" customHeight="1">
      <c r="A56" s="194"/>
      <c r="B56" s="34" t="s">
        <v>18</v>
      </c>
      <c r="C56" s="35" t="s">
        <v>91</v>
      </c>
      <c r="D56" s="177"/>
      <c r="E56" s="177"/>
      <c r="F56" s="177"/>
      <c r="G56" s="176"/>
    </row>
    <row r="57" spans="1:7" ht="15.95" customHeight="1">
      <c r="A57" s="194"/>
      <c r="B57" s="34" t="s">
        <v>92</v>
      </c>
      <c r="C57" s="35" t="s">
        <v>93</v>
      </c>
      <c r="D57" s="177"/>
      <c r="E57" s="177"/>
      <c r="F57" s="177"/>
      <c r="G57" s="176"/>
    </row>
    <row r="58" spans="1:7" ht="15.95" customHeight="1">
      <c r="A58" s="194"/>
      <c r="B58" s="34" t="s">
        <v>63</v>
      </c>
      <c r="C58" s="35" t="s">
        <v>94</v>
      </c>
      <c r="D58" s="177"/>
      <c r="E58" s="177"/>
      <c r="F58" s="177"/>
      <c r="G58" s="176"/>
    </row>
    <row r="59" spans="1:7" ht="15.95" customHeight="1">
      <c r="A59" s="194"/>
      <c r="B59" s="34" t="s">
        <v>22</v>
      </c>
      <c r="C59" s="35" t="s">
        <v>35</v>
      </c>
      <c r="D59" s="177"/>
      <c r="E59" s="177"/>
      <c r="F59" s="177"/>
      <c r="G59" s="176"/>
    </row>
    <row r="60" spans="1:7" ht="15.95" customHeight="1">
      <c r="A60" s="194"/>
      <c r="B60" s="34" t="s">
        <v>24</v>
      </c>
      <c r="C60" s="35" t="s">
        <v>38</v>
      </c>
      <c r="D60" s="177"/>
      <c r="E60" s="177"/>
      <c r="F60" s="177"/>
      <c r="G60" s="177"/>
    </row>
    <row r="61" spans="1:7" ht="26.25" customHeight="1">
      <c r="A61" s="195"/>
      <c r="B61" s="45" t="s">
        <v>26</v>
      </c>
      <c r="C61" s="46" t="s">
        <v>95</v>
      </c>
      <c r="D61" s="191"/>
      <c r="E61" s="191"/>
      <c r="F61" s="191"/>
      <c r="G61" s="178"/>
    </row>
    <row r="62" spans="1:7" ht="15.95" customHeight="1">
      <c r="A62" s="187"/>
      <c r="B62" s="188"/>
      <c r="C62" s="22"/>
      <c r="D62" s="23"/>
      <c r="E62" s="58"/>
      <c r="F62" s="57"/>
      <c r="G62" s="24"/>
    </row>
    <row r="63" spans="1:7" ht="14.85" customHeight="1">
      <c r="A63" s="192" t="s">
        <v>96</v>
      </c>
      <c r="B63" s="26" t="s">
        <v>97</v>
      </c>
      <c r="C63" s="27"/>
      <c r="D63" s="197">
        <v>8</v>
      </c>
      <c r="E63" s="203"/>
      <c r="F63" s="189">
        <f>E63*D63</f>
        <v>0</v>
      </c>
      <c r="G63" s="174"/>
    </row>
    <row r="64" spans="1:7" ht="14.45" customHeight="1">
      <c r="A64" s="193"/>
      <c r="B64" s="30" t="s">
        <v>12</v>
      </c>
      <c r="C64" s="31" t="s">
        <v>42</v>
      </c>
      <c r="D64" s="190"/>
      <c r="E64" s="190"/>
      <c r="F64" s="190"/>
      <c r="G64" s="175"/>
    </row>
    <row r="65" spans="1:7" ht="14.1" customHeight="1">
      <c r="A65" s="194"/>
      <c r="B65" s="34" t="s">
        <v>14</v>
      </c>
      <c r="C65" s="35" t="s">
        <v>89</v>
      </c>
      <c r="D65" s="177"/>
      <c r="E65" s="177"/>
      <c r="F65" s="177"/>
      <c r="G65" s="175"/>
    </row>
    <row r="66" spans="1:7" ht="14.1" customHeight="1">
      <c r="A66" s="194"/>
      <c r="B66" s="34" t="s">
        <v>16</v>
      </c>
      <c r="C66" s="37" t="s">
        <v>98</v>
      </c>
      <c r="D66" s="177"/>
      <c r="E66" s="177"/>
      <c r="F66" s="177"/>
      <c r="G66" s="175"/>
    </row>
    <row r="67" spans="1:7" ht="14.1" customHeight="1">
      <c r="A67" s="194"/>
      <c r="B67" s="34" t="s">
        <v>18</v>
      </c>
      <c r="C67" s="35" t="s">
        <v>99</v>
      </c>
      <c r="D67" s="177"/>
      <c r="E67" s="177"/>
      <c r="F67" s="177"/>
      <c r="G67" s="176"/>
    </row>
    <row r="68" spans="1:7" ht="14.1" customHeight="1">
      <c r="A68" s="194"/>
      <c r="B68" s="34" t="s">
        <v>92</v>
      </c>
      <c r="C68" s="35" t="s">
        <v>93</v>
      </c>
      <c r="D68" s="177"/>
      <c r="E68" s="177"/>
      <c r="F68" s="177"/>
      <c r="G68" s="176"/>
    </row>
    <row r="69" spans="1:7" ht="14.1" customHeight="1">
      <c r="A69" s="194"/>
      <c r="B69" s="34" t="s">
        <v>63</v>
      </c>
      <c r="C69" s="35" t="s">
        <v>100</v>
      </c>
      <c r="D69" s="177"/>
      <c r="E69" s="177"/>
      <c r="F69" s="177"/>
      <c r="G69" s="176"/>
    </row>
    <row r="70" spans="1:7" ht="14.1" customHeight="1">
      <c r="A70" s="194"/>
      <c r="B70" s="34" t="s">
        <v>22</v>
      </c>
      <c r="C70" s="35" t="s">
        <v>35</v>
      </c>
      <c r="D70" s="177"/>
      <c r="E70" s="177"/>
      <c r="F70" s="177"/>
      <c r="G70" s="176"/>
    </row>
    <row r="71" spans="1:7" ht="14.1" customHeight="1">
      <c r="A71" s="194"/>
      <c r="B71" s="34" t="s">
        <v>24</v>
      </c>
      <c r="C71" s="35" t="s">
        <v>38</v>
      </c>
      <c r="D71" s="177"/>
      <c r="E71" s="177"/>
      <c r="F71" s="177"/>
      <c r="G71" s="177"/>
    </row>
    <row r="72" spans="1:7" ht="26.25" customHeight="1">
      <c r="A72" s="195"/>
      <c r="B72" s="45" t="s">
        <v>26</v>
      </c>
      <c r="C72" s="46" t="s">
        <v>101</v>
      </c>
      <c r="D72" s="191"/>
      <c r="E72" s="191"/>
      <c r="F72" s="191"/>
      <c r="G72" s="178"/>
    </row>
    <row r="73" spans="1:7" ht="15.95" customHeight="1">
      <c r="A73" s="187"/>
      <c r="B73" s="188"/>
      <c r="C73" s="22"/>
      <c r="D73" s="23"/>
      <c r="E73" s="58"/>
      <c r="F73" s="57"/>
      <c r="G73" s="24"/>
    </row>
    <row r="74" spans="1:7" ht="14.85" customHeight="1">
      <c r="A74" s="192" t="s">
        <v>102</v>
      </c>
      <c r="B74" s="26" t="s">
        <v>103</v>
      </c>
      <c r="C74" s="27"/>
      <c r="D74" s="197">
        <v>3</v>
      </c>
      <c r="E74" s="203"/>
      <c r="F74" s="189">
        <f>E74*D74</f>
        <v>0</v>
      </c>
      <c r="G74" s="174"/>
    </row>
    <row r="75" spans="1:7" ht="14.45" customHeight="1">
      <c r="A75" s="193"/>
      <c r="B75" s="30" t="s">
        <v>12</v>
      </c>
      <c r="C75" s="31" t="s">
        <v>42</v>
      </c>
      <c r="D75" s="190"/>
      <c r="E75" s="190"/>
      <c r="F75" s="190"/>
      <c r="G75" s="175"/>
    </row>
    <row r="76" spans="1:7" ht="14.1" customHeight="1">
      <c r="A76" s="194"/>
      <c r="B76" s="34" t="s">
        <v>14</v>
      </c>
      <c r="C76" s="35" t="s">
        <v>89</v>
      </c>
      <c r="D76" s="177"/>
      <c r="E76" s="177"/>
      <c r="F76" s="177"/>
      <c r="G76" s="175"/>
    </row>
    <row r="77" spans="1:7" ht="14.1" customHeight="1">
      <c r="A77" s="194"/>
      <c r="B77" s="34" t="s">
        <v>16</v>
      </c>
      <c r="C77" s="37" t="s">
        <v>104</v>
      </c>
      <c r="D77" s="177"/>
      <c r="E77" s="177"/>
      <c r="F77" s="177"/>
      <c r="G77" s="175"/>
    </row>
    <row r="78" spans="1:7" ht="14.1" customHeight="1">
      <c r="A78" s="194"/>
      <c r="B78" s="34" t="s">
        <v>18</v>
      </c>
      <c r="C78" s="35" t="s">
        <v>91</v>
      </c>
      <c r="D78" s="177"/>
      <c r="E78" s="177"/>
      <c r="F78" s="177"/>
      <c r="G78" s="176"/>
    </row>
    <row r="79" spans="1:7" ht="14.1" customHeight="1">
      <c r="A79" s="194"/>
      <c r="B79" s="34" t="s">
        <v>92</v>
      </c>
      <c r="C79" s="35" t="s">
        <v>93</v>
      </c>
      <c r="D79" s="177"/>
      <c r="E79" s="177"/>
      <c r="F79" s="177"/>
      <c r="G79" s="176"/>
    </row>
    <row r="80" spans="1:7" ht="14.1" customHeight="1">
      <c r="A80" s="194"/>
      <c r="B80" s="34" t="s">
        <v>63</v>
      </c>
      <c r="C80" s="35" t="s">
        <v>100</v>
      </c>
      <c r="D80" s="177"/>
      <c r="E80" s="177"/>
      <c r="F80" s="177"/>
      <c r="G80" s="176"/>
    </row>
    <row r="81" spans="1:7" ht="14.1" customHeight="1">
      <c r="A81" s="194"/>
      <c r="B81" s="34" t="s">
        <v>22</v>
      </c>
      <c r="C81" s="35" t="s">
        <v>35</v>
      </c>
      <c r="D81" s="177"/>
      <c r="E81" s="177"/>
      <c r="F81" s="177"/>
      <c r="G81" s="176"/>
    </row>
    <row r="82" spans="1:7" ht="14.1" customHeight="1">
      <c r="A82" s="194"/>
      <c r="B82" s="34" t="s">
        <v>24</v>
      </c>
      <c r="C82" s="35" t="s">
        <v>38</v>
      </c>
      <c r="D82" s="177"/>
      <c r="E82" s="177"/>
      <c r="F82" s="177"/>
      <c r="G82" s="177"/>
    </row>
    <row r="83" spans="1:7" ht="26.25" customHeight="1">
      <c r="A83" s="195"/>
      <c r="B83" s="45" t="s">
        <v>26</v>
      </c>
      <c r="C83" s="46" t="s">
        <v>105</v>
      </c>
      <c r="D83" s="191"/>
      <c r="E83" s="191"/>
      <c r="F83" s="191"/>
      <c r="G83" s="178"/>
    </row>
    <row r="84" spans="1:7" ht="15.95" customHeight="1">
      <c r="A84" s="187"/>
      <c r="B84" s="188"/>
      <c r="C84" s="22"/>
      <c r="D84" s="23"/>
      <c r="E84" s="58"/>
      <c r="F84" s="57"/>
      <c r="G84" s="24"/>
    </row>
    <row r="85" spans="1:7" ht="14.85" customHeight="1">
      <c r="A85" s="192" t="s">
        <v>106</v>
      </c>
      <c r="B85" s="26" t="s">
        <v>107</v>
      </c>
      <c r="C85" s="27"/>
      <c r="D85" s="197">
        <v>62</v>
      </c>
      <c r="E85" s="203"/>
      <c r="F85" s="189">
        <f>E85*D85</f>
        <v>0</v>
      </c>
      <c r="G85" s="174"/>
    </row>
    <row r="86" spans="1:7" ht="14.45" customHeight="1">
      <c r="A86" s="193"/>
      <c r="B86" s="30" t="s">
        <v>12</v>
      </c>
      <c r="C86" s="31" t="s">
        <v>42</v>
      </c>
      <c r="D86" s="190"/>
      <c r="E86" s="190"/>
      <c r="F86" s="190"/>
      <c r="G86" s="175"/>
    </row>
    <row r="87" spans="1:7" ht="14.1" customHeight="1">
      <c r="A87" s="194"/>
      <c r="B87" s="34" t="s">
        <v>14</v>
      </c>
      <c r="C87" s="35" t="s">
        <v>89</v>
      </c>
      <c r="D87" s="177"/>
      <c r="E87" s="177"/>
      <c r="F87" s="177"/>
      <c r="G87" s="175"/>
    </row>
    <row r="88" spans="1:7" ht="14.1" customHeight="1">
      <c r="A88" s="194"/>
      <c r="B88" s="34" t="s">
        <v>16</v>
      </c>
      <c r="C88" s="37" t="s">
        <v>108</v>
      </c>
      <c r="D88" s="177"/>
      <c r="E88" s="177"/>
      <c r="F88" s="177"/>
      <c r="G88" s="175"/>
    </row>
    <row r="89" spans="1:7" ht="14.1" customHeight="1">
      <c r="A89" s="194"/>
      <c r="B89" s="34" t="s">
        <v>18</v>
      </c>
      <c r="C89" s="35" t="s">
        <v>99</v>
      </c>
      <c r="D89" s="177"/>
      <c r="E89" s="177"/>
      <c r="F89" s="177"/>
      <c r="G89" s="176"/>
    </row>
    <row r="90" spans="1:7" ht="14.1" customHeight="1">
      <c r="A90" s="194"/>
      <c r="B90" s="34" t="s">
        <v>92</v>
      </c>
      <c r="C90" s="35" t="s">
        <v>93</v>
      </c>
      <c r="D90" s="177"/>
      <c r="E90" s="177"/>
      <c r="F90" s="177"/>
      <c r="G90" s="176"/>
    </row>
    <row r="91" spans="1:7" ht="14.1" customHeight="1">
      <c r="A91" s="194"/>
      <c r="B91" s="34" t="s">
        <v>63</v>
      </c>
      <c r="C91" s="35" t="s">
        <v>109</v>
      </c>
      <c r="D91" s="177"/>
      <c r="E91" s="177"/>
      <c r="F91" s="177"/>
      <c r="G91" s="176"/>
    </row>
    <row r="92" spans="1:7" ht="14.1" customHeight="1">
      <c r="A92" s="194"/>
      <c r="B92" s="34" t="s">
        <v>22</v>
      </c>
      <c r="C92" s="35" t="s">
        <v>35</v>
      </c>
      <c r="D92" s="177"/>
      <c r="E92" s="177"/>
      <c r="F92" s="177"/>
      <c r="G92" s="176"/>
    </row>
    <row r="93" spans="1:7" ht="14.1" customHeight="1">
      <c r="A93" s="194"/>
      <c r="B93" s="34" t="s">
        <v>24</v>
      </c>
      <c r="C93" s="35" t="s">
        <v>38</v>
      </c>
      <c r="D93" s="177"/>
      <c r="E93" s="177"/>
      <c r="F93" s="177"/>
      <c r="G93" s="177"/>
    </row>
    <row r="94" spans="1:7" ht="26.25" customHeight="1">
      <c r="A94" s="195"/>
      <c r="B94" s="45" t="s">
        <v>26</v>
      </c>
      <c r="C94" s="46" t="s">
        <v>101</v>
      </c>
      <c r="D94" s="191"/>
      <c r="E94" s="191"/>
      <c r="F94" s="191"/>
      <c r="G94" s="178"/>
    </row>
    <row r="95" spans="1:7" ht="15.95" customHeight="1">
      <c r="A95" s="187"/>
      <c r="B95" s="188"/>
      <c r="C95" s="22"/>
      <c r="D95" s="23"/>
      <c r="E95" s="58"/>
      <c r="F95" s="57"/>
      <c r="G95" s="24"/>
    </row>
    <row r="96" spans="1:7" ht="14.85" customHeight="1">
      <c r="A96" s="192" t="s">
        <v>110</v>
      </c>
      <c r="B96" s="26" t="s">
        <v>111</v>
      </c>
      <c r="C96" s="27"/>
      <c r="D96" s="197">
        <v>5</v>
      </c>
      <c r="E96" s="203"/>
      <c r="F96" s="189">
        <f>E96*D96</f>
        <v>0</v>
      </c>
      <c r="G96" s="174"/>
    </row>
    <row r="97" spans="1:7" ht="14.45" customHeight="1">
      <c r="A97" s="193"/>
      <c r="B97" s="30" t="s">
        <v>12</v>
      </c>
      <c r="C97" s="31" t="s">
        <v>42</v>
      </c>
      <c r="D97" s="190"/>
      <c r="E97" s="190"/>
      <c r="F97" s="190"/>
      <c r="G97" s="175"/>
    </row>
    <row r="98" spans="1:7" ht="14.1" customHeight="1">
      <c r="A98" s="194"/>
      <c r="B98" s="34" t="s">
        <v>14</v>
      </c>
      <c r="C98" s="35" t="s">
        <v>89</v>
      </c>
      <c r="D98" s="177"/>
      <c r="E98" s="177"/>
      <c r="F98" s="177"/>
      <c r="G98" s="175"/>
    </row>
    <row r="99" spans="1:7" ht="14.1" customHeight="1">
      <c r="A99" s="194"/>
      <c r="B99" s="34" t="s">
        <v>16</v>
      </c>
      <c r="C99" s="37" t="s">
        <v>112</v>
      </c>
      <c r="D99" s="177"/>
      <c r="E99" s="177"/>
      <c r="F99" s="177"/>
      <c r="G99" s="175"/>
    </row>
    <row r="100" spans="1:7" ht="14.1" customHeight="1">
      <c r="A100" s="194"/>
      <c r="B100" s="34" t="s">
        <v>18</v>
      </c>
      <c r="C100" s="35" t="s">
        <v>91</v>
      </c>
      <c r="D100" s="177"/>
      <c r="E100" s="177"/>
      <c r="F100" s="177"/>
      <c r="G100" s="176"/>
    </row>
    <row r="101" spans="1:7" ht="14.1" customHeight="1">
      <c r="A101" s="194"/>
      <c r="B101" s="34" t="s">
        <v>92</v>
      </c>
      <c r="C101" s="35" t="s">
        <v>93</v>
      </c>
      <c r="D101" s="177"/>
      <c r="E101" s="177"/>
      <c r="F101" s="177"/>
      <c r="G101" s="176"/>
    </row>
    <row r="102" spans="1:7" ht="14.1" customHeight="1">
      <c r="A102" s="194"/>
      <c r="B102" s="34" t="s">
        <v>63</v>
      </c>
      <c r="C102" s="35" t="s">
        <v>109</v>
      </c>
      <c r="D102" s="177"/>
      <c r="E102" s="177"/>
      <c r="F102" s="177"/>
      <c r="G102" s="176"/>
    </row>
    <row r="103" spans="1:7" ht="14.1" customHeight="1">
      <c r="A103" s="194"/>
      <c r="B103" s="34" t="s">
        <v>22</v>
      </c>
      <c r="C103" s="35" t="s">
        <v>35</v>
      </c>
      <c r="D103" s="177"/>
      <c r="E103" s="177"/>
      <c r="F103" s="177"/>
      <c r="G103" s="176"/>
    </row>
    <row r="104" spans="1:7" ht="14.1" customHeight="1">
      <c r="A104" s="194"/>
      <c r="B104" s="34" t="s">
        <v>24</v>
      </c>
      <c r="C104" s="35" t="s">
        <v>38</v>
      </c>
      <c r="D104" s="177"/>
      <c r="E104" s="177"/>
      <c r="F104" s="177"/>
      <c r="G104" s="177"/>
    </row>
    <row r="105" spans="1:7" ht="26.25" customHeight="1">
      <c r="A105" s="195"/>
      <c r="B105" s="45" t="s">
        <v>26</v>
      </c>
      <c r="C105" s="46" t="s">
        <v>105</v>
      </c>
      <c r="D105" s="191"/>
      <c r="E105" s="191"/>
      <c r="F105" s="191"/>
      <c r="G105" s="178"/>
    </row>
    <row r="106" spans="1:7" ht="15.95" customHeight="1">
      <c r="A106" s="187"/>
      <c r="B106" s="188"/>
      <c r="C106" s="22"/>
      <c r="D106" s="23"/>
      <c r="E106" s="58"/>
      <c r="F106" s="57"/>
      <c r="G106" s="24"/>
    </row>
    <row r="107" spans="1:7" ht="14.85" customHeight="1">
      <c r="A107" s="192" t="s">
        <v>113</v>
      </c>
      <c r="B107" s="26" t="s">
        <v>114</v>
      </c>
      <c r="C107" s="27"/>
      <c r="D107" s="197">
        <v>127</v>
      </c>
      <c r="E107" s="203"/>
      <c r="F107" s="189">
        <f>E107*D107</f>
        <v>0</v>
      </c>
      <c r="G107" s="174"/>
    </row>
    <row r="108" spans="1:7" ht="14.45" customHeight="1">
      <c r="A108" s="193"/>
      <c r="B108" s="30" t="s">
        <v>12</v>
      </c>
      <c r="C108" s="31" t="s">
        <v>42</v>
      </c>
      <c r="D108" s="190"/>
      <c r="E108" s="190"/>
      <c r="F108" s="190"/>
      <c r="G108" s="175"/>
    </row>
    <row r="109" spans="1:7" ht="14.1" customHeight="1">
      <c r="A109" s="194"/>
      <c r="B109" s="34" t="s">
        <v>14</v>
      </c>
      <c r="C109" s="35" t="s">
        <v>89</v>
      </c>
      <c r="D109" s="177"/>
      <c r="E109" s="177"/>
      <c r="F109" s="177"/>
      <c r="G109" s="175"/>
    </row>
    <row r="110" spans="1:7" ht="14.1" customHeight="1">
      <c r="A110" s="194"/>
      <c r="B110" s="34" t="s">
        <v>16</v>
      </c>
      <c r="C110" s="37" t="s">
        <v>115</v>
      </c>
      <c r="D110" s="177"/>
      <c r="E110" s="177"/>
      <c r="F110" s="177"/>
      <c r="G110" s="175"/>
    </row>
    <row r="111" spans="1:7" ht="14.1" customHeight="1">
      <c r="A111" s="194"/>
      <c r="B111" s="34" t="s">
        <v>18</v>
      </c>
      <c r="C111" s="35" t="s">
        <v>99</v>
      </c>
      <c r="D111" s="177"/>
      <c r="E111" s="177"/>
      <c r="F111" s="177"/>
      <c r="G111" s="176"/>
    </row>
    <row r="112" spans="1:7" ht="14.1" customHeight="1">
      <c r="A112" s="194"/>
      <c r="B112" s="34" t="s">
        <v>92</v>
      </c>
      <c r="C112" s="35" t="s">
        <v>93</v>
      </c>
      <c r="D112" s="177"/>
      <c r="E112" s="177"/>
      <c r="F112" s="177"/>
      <c r="G112" s="176"/>
    </row>
    <row r="113" spans="1:7" ht="14.1" customHeight="1">
      <c r="A113" s="194"/>
      <c r="B113" s="60" t="s">
        <v>63</v>
      </c>
      <c r="C113" s="61" t="s">
        <v>116</v>
      </c>
      <c r="D113" s="177"/>
      <c r="E113" s="177"/>
      <c r="F113" s="177"/>
      <c r="G113" s="176"/>
    </row>
    <row r="114" spans="1:7" ht="14.1" customHeight="1">
      <c r="A114" s="194"/>
      <c r="B114" s="34" t="s">
        <v>22</v>
      </c>
      <c r="C114" s="35" t="s">
        <v>35</v>
      </c>
      <c r="D114" s="177"/>
      <c r="E114" s="177"/>
      <c r="F114" s="177"/>
      <c r="G114" s="176"/>
    </row>
    <row r="115" spans="1:7" ht="14.1" customHeight="1">
      <c r="A115" s="194"/>
      <c r="B115" s="34" t="s">
        <v>24</v>
      </c>
      <c r="C115" s="35" t="s">
        <v>38</v>
      </c>
      <c r="D115" s="177"/>
      <c r="E115" s="177"/>
      <c r="F115" s="177"/>
      <c r="G115" s="177"/>
    </row>
    <row r="116" spans="1:7" ht="26.25" customHeight="1">
      <c r="A116" s="195"/>
      <c r="B116" s="45" t="s">
        <v>26</v>
      </c>
      <c r="C116" s="46" t="s">
        <v>101</v>
      </c>
      <c r="D116" s="191"/>
      <c r="E116" s="191"/>
      <c r="F116" s="191"/>
      <c r="G116" s="178"/>
    </row>
    <row r="117" spans="1:7" ht="15.95" customHeight="1">
      <c r="A117" s="187"/>
      <c r="B117" s="188"/>
      <c r="C117" s="22"/>
      <c r="D117" s="23"/>
      <c r="E117" s="58"/>
      <c r="F117" s="57"/>
      <c r="G117" s="24"/>
    </row>
    <row r="118" spans="1:7" ht="14.85" customHeight="1">
      <c r="A118" s="192" t="s">
        <v>117</v>
      </c>
      <c r="B118" s="26" t="s">
        <v>118</v>
      </c>
      <c r="C118" s="27"/>
      <c r="D118" s="197">
        <v>108</v>
      </c>
      <c r="E118" s="203"/>
      <c r="F118" s="189">
        <f>E118*D118</f>
        <v>0</v>
      </c>
      <c r="G118" s="174"/>
    </row>
    <row r="119" spans="1:7" ht="14.45" customHeight="1">
      <c r="A119" s="193"/>
      <c r="B119" s="30" t="s">
        <v>12</v>
      </c>
      <c r="C119" s="31" t="s">
        <v>42</v>
      </c>
      <c r="D119" s="190"/>
      <c r="E119" s="190"/>
      <c r="F119" s="190"/>
      <c r="G119" s="175"/>
    </row>
    <row r="120" spans="1:7" ht="14.1" customHeight="1">
      <c r="A120" s="194"/>
      <c r="B120" s="34" t="s">
        <v>14</v>
      </c>
      <c r="C120" s="35" t="s">
        <v>89</v>
      </c>
      <c r="D120" s="177"/>
      <c r="E120" s="177"/>
      <c r="F120" s="177"/>
      <c r="G120" s="175"/>
    </row>
    <row r="121" spans="1:7" ht="14.1" customHeight="1">
      <c r="A121" s="194"/>
      <c r="B121" s="34" t="s">
        <v>16</v>
      </c>
      <c r="C121" s="37" t="s">
        <v>119</v>
      </c>
      <c r="D121" s="177"/>
      <c r="E121" s="177"/>
      <c r="F121" s="177"/>
      <c r="G121" s="175"/>
    </row>
    <row r="122" spans="1:7" ht="14.1" customHeight="1">
      <c r="A122" s="194"/>
      <c r="B122" s="34" t="s">
        <v>18</v>
      </c>
      <c r="C122" s="35" t="s">
        <v>99</v>
      </c>
      <c r="D122" s="177"/>
      <c r="E122" s="177"/>
      <c r="F122" s="177"/>
      <c r="G122" s="176"/>
    </row>
    <row r="123" spans="1:7" ht="14.1" customHeight="1">
      <c r="A123" s="194"/>
      <c r="B123" s="34" t="s">
        <v>92</v>
      </c>
      <c r="C123" s="35" t="s">
        <v>93</v>
      </c>
      <c r="D123" s="177"/>
      <c r="E123" s="177"/>
      <c r="F123" s="177"/>
      <c r="G123" s="176"/>
    </row>
    <row r="124" spans="1:7" ht="14.1" customHeight="1">
      <c r="A124" s="194"/>
      <c r="B124" s="34" t="s">
        <v>63</v>
      </c>
      <c r="C124" s="35" t="s">
        <v>120</v>
      </c>
      <c r="D124" s="177"/>
      <c r="E124" s="177"/>
      <c r="F124" s="177"/>
      <c r="G124" s="176"/>
    </row>
    <row r="125" spans="1:7" ht="14.1" customHeight="1">
      <c r="A125" s="194"/>
      <c r="B125" s="34" t="s">
        <v>22</v>
      </c>
      <c r="C125" s="35" t="s">
        <v>35</v>
      </c>
      <c r="D125" s="177"/>
      <c r="E125" s="177"/>
      <c r="F125" s="177"/>
      <c r="G125" s="176"/>
    </row>
    <row r="126" spans="1:7" ht="14.1" customHeight="1">
      <c r="A126" s="194"/>
      <c r="B126" s="34" t="s">
        <v>24</v>
      </c>
      <c r="C126" s="35" t="s">
        <v>38</v>
      </c>
      <c r="D126" s="177"/>
      <c r="E126" s="177"/>
      <c r="F126" s="177"/>
      <c r="G126" s="177"/>
    </row>
    <row r="127" spans="1:7" ht="14.25" customHeight="1">
      <c r="A127" s="195"/>
      <c r="B127" s="45" t="s">
        <v>26</v>
      </c>
      <c r="C127" s="46" t="s">
        <v>121</v>
      </c>
      <c r="D127" s="191"/>
      <c r="E127" s="191"/>
      <c r="F127" s="191"/>
      <c r="G127" s="178"/>
    </row>
    <row r="128" spans="1:7" ht="15.95" customHeight="1">
      <c r="A128" s="187"/>
      <c r="B128" s="188"/>
      <c r="C128" s="22"/>
      <c r="D128" s="23"/>
      <c r="E128" s="58"/>
      <c r="F128" s="57"/>
      <c r="G128" s="24"/>
    </row>
    <row r="129" spans="1:7" ht="14.85" customHeight="1">
      <c r="A129" s="192" t="s">
        <v>122</v>
      </c>
      <c r="B129" s="26" t="s">
        <v>123</v>
      </c>
      <c r="C129" s="27"/>
      <c r="D129" s="197">
        <v>160</v>
      </c>
      <c r="E129" s="203"/>
      <c r="F129" s="189">
        <f>E129*D129</f>
        <v>0</v>
      </c>
      <c r="G129" s="174"/>
    </row>
    <row r="130" spans="1:7" ht="14.45" customHeight="1">
      <c r="A130" s="193"/>
      <c r="B130" s="30" t="s">
        <v>12</v>
      </c>
      <c r="C130" s="31" t="s">
        <v>42</v>
      </c>
      <c r="D130" s="190"/>
      <c r="E130" s="190"/>
      <c r="F130" s="190"/>
      <c r="G130" s="175"/>
    </row>
    <row r="131" spans="1:7" ht="14.1" customHeight="1">
      <c r="A131" s="194"/>
      <c r="B131" s="34" t="s">
        <v>14</v>
      </c>
      <c r="C131" s="35" t="s">
        <v>89</v>
      </c>
      <c r="D131" s="177"/>
      <c r="E131" s="177"/>
      <c r="F131" s="177"/>
      <c r="G131" s="175"/>
    </row>
    <row r="132" spans="1:7" ht="14.1" customHeight="1">
      <c r="A132" s="194"/>
      <c r="B132" s="34" t="s">
        <v>16</v>
      </c>
      <c r="C132" s="37" t="s">
        <v>124</v>
      </c>
      <c r="D132" s="177"/>
      <c r="E132" s="177"/>
      <c r="F132" s="177"/>
      <c r="G132" s="175"/>
    </row>
    <row r="133" spans="1:7" ht="14.1" customHeight="1">
      <c r="A133" s="194"/>
      <c r="B133" s="34" t="s">
        <v>18</v>
      </c>
      <c r="C133" s="35" t="s">
        <v>99</v>
      </c>
      <c r="D133" s="177"/>
      <c r="E133" s="177"/>
      <c r="F133" s="177"/>
      <c r="G133" s="176"/>
    </row>
    <row r="134" spans="1:7" ht="14.1" customHeight="1">
      <c r="A134" s="194"/>
      <c r="B134" s="34" t="s">
        <v>92</v>
      </c>
      <c r="C134" s="35" t="s">
        <v>93</v>
      </c>
      <c r="D134" s="177"/>
      <c r="E134" s="177"/>
      <c r="F134" s="177"/>
      <c r="G134" s="176"/>
    </row>
    <row r="135" spans="1:7" ht="14.1" customHeight="1">
      <c r="A135" s="194"/>
      <c r="B135" s="34" t="s">
        <v>63</v>
      </c>
      <c r="C135" s="35" t="s">
        <v>94</v>
      </c>
      <c r="D135" s="177"/>
      <c r="E135" s="177"/>
      <c r="F135" s="177"/>
      <c r="G135" s="176"/>
    </row>
    <row r="136" spans="1:7" ht="14.1" customHeight="1">
      <c r="A136" s="194"/>
      <c r="B136" s="34" t="s">
        <v>22</v>
      </c>
      <c r="C136" s="35" t="s">
        <v>35</v>
      </c>
      <c r="D136" s="177"/>
      <c r="E136" s="177"/>
      <c r="F136" s="177"/>
      <c r="G136" s="176"/>
    </row>
    <row r="137" spans="1:7" ht="14.1" customHeight="1">
      <c r="A137" s="194"/>
      <c r="B137" s="34" t="s">
        <v>24</v>
      </c>
      <c r="C137" s="35" t="s">
        <v>38</v>
      </c>
      <c r="D137" s="177"/>
      <c r="E137" s="177"/>
      <c r="F137" s="177"/>
      <c r="G137" s="177"/>
    </row>
    <row r="138" spans="1:7" ht="14.25" customHeight="1">
      <c r="A138" s="195"/>
      <c r="B138" s="45" t="s">
        <v>26</v>
      </c>
      <c r="C138" s="46" t="s">
        <v>125</v>
      </c>
      <c r="D138" s="191"/>
      <c r="E138" s="191"/>
      <c r="F138" s="191"/>
      <c r="G138" s="178"/>
    </row>
    <row r="139" spans="1:7" ht="15.95" customHeight="1">
      <c r="A139" s="187"/>
      <c r="B139" s="188"/>
      <c r="C139" s="22"/>
      <c r="D139" s="23"/>
      <c r="E139" s="58"/>
      <c r="F139" s="57"/>
      <c r="G139" s="24"/>
    </row>
    <row r="140" spans="1:7" ht="14.85" customHeight="1">
      <c r="A140" s="192" t="s">
        <v>126</v>
      </c>
      <c r="B140" s="26" t="s">
        <v>127</v>
      </c>
      <c r="C140" s="27"/>
      <c r="D140" s="197">
        <v>14</v>
      </c>
      <c r="E140" s="203"/>
      <c r="F140" s="189">
        <f>E140*D140</f>
        <v>0</v>
      </c>
      <c r="G140" s="174"/>
    </row>
    <row r="141" spans="1:7" ht="14.45" customHeight="1">
      <c r="A141" s="193"/>
      <c r="B141" s="30" t="s">
        <v>12</v>
      </c>
      <c r="C141" s="31" t="s">
        <v>42</v>
      </c>
      <c r="D141" s="190"/>
      <c r="E141" s="190"/>
      <c r="F141" s="190"/>
      <c r="G141" s="175"/>
    </row>
    <row r="142" spans="1:7" ht="14.1" customHeight="1">
      <c r="A142" s="194"/>
      <c r="B142" s="34" t="s">
        <v>14</v>
      </c>
      <c r="C142" s="35" t="s">
        <v>89</v>
      </c>
      <c r="D142" s="177"/>
      <c r="E142" s="177"/>
      <c r="F142" s="177"/>
      <c r="G142" s="175"/>
    </row>
    <row r="143" spans="1:7" ht="14.1" customHeight="1">
      <c r="A143" s="194"/>
      <c r="B143" s="34" t="s">
        <v>16</v>
      </c>
      <c r="C143" s="37" t="s">
        <v>128</v>
      </c>
      <c r="D143" s="177"/>
      <c r="E143" s="177"/>
      <c r="F143" s="177"/>
      <c r="G143" s="175"/>
    </row>
    <row r="144" spans="1:7" ht="14.1" customHeight="1">
      <c r="A144" s="194"/>
      <c r="B144" s="34" t="s">
        <v>18</v>
      </c>
      <c r="C144" s="35" t="s">
        <v>99</v>
      </c>
      <c r="D144" s="177"/>
      <c r="E144" s="177"/>
      <c r="F144" s="177"/>
      <c r="G144" s="176"/>
    </row>
    <row r="145" spans="1:7" ht="14.1" customHeight="1">
      <c r="A145" s="194"/>
      <c r="B145" s="34" t="s">
        <v>92</v>
      </c>
      <c r="C145" s="35" t="s">
        <v>129</v>
      </c>
      <c r="D145" s="177"/>
      <c r="E145" s="177"/>
      <c r="F145" s="177"/>
      <c r="G145" s="176"/>
    </row>
    <row r="146" spans="1:7" ht="14.1" customHeight="1">
      <c r="A146" s="194"/>
      <c r="B146" s="34" t="s">
        <v>63</v>
      </c>
      <c r="C146" s="35" t="s">
        <v>120</v>
      </c>
      <c r="D146" s="177"/>
      <c r="E146" s="177"/>
      <c r="F146" s="177"/>
      <c r="G146" s="176"/>
    </row>
    <row r="147" spans="1:7" ht="14.1" customHeight="1">
      <c r="A147" s="194"/>
      <c r="B147" s="34" t="s">
        <v>22</v>
      </c>
      <c r="C147" s="35" t="s">
        <v>35</v>
      </c>
      <c r="D147" s="177"/>
      <c r="E147" s="177"/>
      <c r="F147" s="177"/>
      <c r="G147" s="176"/>
    </row>
    <row r="148" spans="1:7" ht="14.1" customHeight="1">
      <c r="A148" s="194"/>
      <c r="B148" s="34" t="s">
        <v>24</v>
      </c>
      <c r="C148" s="35" t="s">
        <v>38</v>
      </c>
      <c r="D148" s="177"/>
      <c r="E148" s="177"/>
      <c r="F148" s="177"/>
      <c r="G148" s="177"/>
    </row>
    <row r="149" spans="1:7" ht="14.25" customHeight="1">
      <c r="A149" s="195"/>
      <c r="B149" s="45" t="s">
        <v>26</v>
      </c>
      <c r="C149" s="46" t="s">
        <v>121</v>
      </c>
      <c r="D149" s="191"/>
      <c r="E149" s="191"/>
      <c r="F149" s="191"/>
      <c r="G149" s="178"/>
    </row>
    <row r="150" spans="1:7" ht="15.95" customHeight="1">
      <c r="A150" s="187"/>
      <c r="B150" s="188"/>
      <c r="C150" s="22"/>
      <c r="D150" s="23"/>
      <c r="E150" s="58"/>
      <c r="F150" s="57"/>
      <c r="G150" s="24"/>
    </row>
    <row r="151" spans="1:7" ht="14.85" customHeight="1">
      <c r="A151" s="192" t="s">
        <v>130</v>
      </c>
      <c r="B151" s="26" t="s">
        <v>131</v>
      </c>
      <c r="C151" s="27"/>
      <c r="D151" s="197">
        <v>200</v>
      </c>
      <c r="E151" s="203"/>
      <c r="F151" s="189">
        <f>E151*D151</f>
        <v>0</v>
      </c>
      <c r="G151" s="174"/>
    </row>
    <row r="152" spans="1:7" ht="14.45" customHeight="1">
      <c r="A152" s="193"/>
      <c r="B152" s="30" t="s">
        <v>12</v>
      </c>
      <c r="C152" s="31" t="s">
        <v>132</v>
      </c>
      <c r="D152" s="190"/>
      <c r="E152" s="190"/>
      <c r="F152" s="190"/>
      <c r="G152" s="175"/>
    </row>
    <row r="153" spans="1:7" ht="14.1" customHeight="1">
      <c r="A153" s="194"/>
      <c r="B153" s="34" t="s">
        <v>14</v>
      </c>
      <c r="C153" s="35" t="s">
        <v>133</v>
      </c>
      <c r="D153" s="177"/>
      <c r="E153" s="177"/>
      <c r="F153" s="177"/>
      <c r="G153" s="175"/>
    </row>
    <row r="154" spans="1:7" ht="14.1" customHeight="1">
      <c r="A154" s="194"/>
      <c r="B154" s="34" t="s">
        <v>16</v>
      </c>
      <c r="C154" s="37" t="s">
        <v>134</v>
      </c>
      <c r="D154" s="177"/>
      <c r="E154" s="177"/>
      <c r="F154" s="177"/>
      <c r="G154" s="175"/>
    </row>
    <row r="155" spans="1:7" ht="14.1" customHeight="1">
      <c r="A155" s="194"/>
      <c r="B155" s="34" t="s">
        <v>18</v>
      </c>
      <c r="C155" s="35"/>
      <c r="D155" s="177"/>
      <c r="E155" s="177"/>
      <c r="F155" s="177"/>
      <c r="G155" s="176"/>
    </row>
    <row r="156" spans="1:7" ht="14.1" customHeight="1">
      <c r="A156" s="194"/>
      <c r="B156" s="34" t="s">
        <v>92</v>
      </c>
      <c r="C156" s="35" t="s">
        <v>135</v>
      </c>
      <c r="D156" s="177"/>
      <c r="E156" s="177"/>
      <c r="F156" s="177"/>
      <c r="G156" s="176"/>
    </row>
    <row r="157" spans="1:7" ht="14.1" customHeight="1">
      <c r="A157" s="194"/>
      <c r="B157" s="34" t="s">
        <v>63</v>
      </c>
      <c r="C157" s="35" t="s">
        <v>120</v>
      </c>
      <c r="D157" s="177"/>
      <c r="E157" s="177"/>
      <c r="F157" s="177"/>
      <c r="G157" s="176"/>
    </row>
    <row r="158" spans="1:7" ht="14.1" customHeight="1">
      <c r="A158" s="194"/>
      <c r="B158" s="34" t="s">
        <v>22</v>
      </c>
      <c r="C158" s="35" t="s">
        <v>37</v>
      </c>
      <c r="D158" s="177"/>
      <c r="E158" s="177"/>
      <c r="F158" s="177"/>
      <c r="G158" s="176"/>
    </row>
    <row r="159" spans="1:7" ht="14.1" customHeight="1">
      <c r="A159" s="194"/>
      <c r="B159" s="34" t="s">
        <v>24</v>
      </c>
      <c r="C159" s="35" t="s">
        <v>25</v>
      </c>
      <c r="D159" s="177"/>
      <c r="E159" s="177"/>
      <c r="F159" s="177"/>
      <c r="G159" s="177"/>
    </row>
    <row r="160" spans="1:7" ht="38.25" customHeight="1">
      <c r="A160" s="195"/>
      <c r="B160" s="45" t="s">
        <v>26</v>
      </c>
      <c r="C160" s="46" t="s">
        <v>136</v>
      </c>
      <c r="D160" s="191"/>
      <c r="E160" s="191"/>
      <c r="F160" s="191"/>
      <c r="G160" s="178"/>
    </row>
    <row r="161" spans="1:7" ht="15.95" customHeight="1">
      <c r="A161" s="187"/>
      <c r="B161" s="188"/>
      <c r="C161" s="22"/>
      <c r="D161" s="23"/>
      <c r="E161" s="58"/>
      <c r="F161" s="57"/>
      <c r="G161" s="24"/>
    </row>
    <row r="162" spans="1:7" ht="14.85" customHeight="1">
      <c r="A162" s="192" t="s">
        <v>137</v>
      </c>
      <c r="B162" s="26" t="s">
        <v>138</v>
      </c>
      <c r="C162" s="27"/>
      <c r="D162" s="197">
        <v>8</v>
      </c>
      <c r="E162" s="203"/>
      <c r="F162" s="189">
        <f>E162*D162</f>
        <v>0</v>
      </c>
      <c r="G162" s="174"/>
    </row>
    <row r="163" spans="1:7" ht="14.45" customHeight="1">
      <c r="A163" s="193"/>
      <c r="B163" s="30" t="s">
        <v>12</v>
      </c>
      <c r="C163" s="31" t="s">
        <v>139</v>
      </c>
      <c r="D163" s="190"/>
      <c r="E163" s="190"/>
      <c r="F163" s="190"/>
      <c r="G163" s="175"/>
    </row>
    <row r="164" spans="1:7" ht="14.1" customHeight="1">
      <c r="A164" s="194"/>
      <c r="B164" s="34" t="s">
        <v>14</v>
      </c>
      <c r="C164" s="35" t="s">
        <v>140</v>
      </c>
      <c r="D164" s="177"/>
      <c r="E164" s="177"/>
      <c r="F164" s="177"/>
      <c r="G164" s="175"/>
    </row>
    <row r="165" spans="1:7" ht="14.1" customHeight="1">
      <c r="A165" s="194"/>
      <c r="B165" s="34" t="s">
        <v>16</v>
      </c>
      <c r="C165" s="37" t="s">
        <v>141</v>
      </c>
      <c r="D165" s="177"/>
      <c r="E165" s="177"/>
      <c r="F165" s="177"/>
      <c r="G165" s="175"/>
    </row>
    <row r="166" spans="1:7" ht="14.1" customHeight="1">
      <c r="A166" s="194"/>
      <c r="B166" s="34" t="s">
        <v>18</v>
      </c>
      <c r="C166" s="35" t="s">
        <v>142</v>
      </c>
      <c r="D166" s="177"/>
      <c r="E166" s="177"/>
      <c r="F166" s="177"/>
      <c r="G166" s="176"/>
    </row>
    <row r="167" spans="1:7" ht="14.1" customHeight="1">
      <c r="A167" s="194"/>
      <c r="B167" s="34" t="s">
        <v>143</v>
      </c>
      <c r="C167" s="35" t="s">
        <v>144</v>
      </c>
      <c r="D167" s="177"/>
      <c r="E167" s="177"/>
      <c r="F167" s="177"/>
      <c r="G167" s="177"/>
    </row>
    <row r="168" spans="1:7" ht="14.1" customHeight="1">
      <c r="A168" s="194"/>
      <c r="B168" s="34" t="s">
        <v>63</v>
      </c>
      <c r="C168" s="35" t="s">
        <v>145</v>
      </c>
      <c r="D168" s="177"/>
      <c r="E168" s="177"/>
      <c r="F168" s="177"/>
      <c r="G168" s="176"/>
    </row>
    <row r="169" spans="1:7" ht="14.1" customHeight="1">
      <c r="A169" s="194"/>
      <c r="B169" s="34" t="s">
        <v>146</v>
      </c>
      <c r="C169" s="61" t="s">
        <v>147</v>
      </c>
      <c r="D169" s="177"/>
      <c r="E169" s="177"/>
      <c r="F169" s="177"/>
      <c r="G169" s="176"/>
    </row>
    <row r="170" spans="1:7" ht="14.1" customHeight="1">
      <c r="A170" s="194"/>
      <c r="B170" s="34" t="s">
        <v>24</v>
      </c>
      <c r="C170" s="61" t="s">
        <v>25</v>
      </c>
      <c r="D170" s="177"/>
      <c r="E170" s="177"/>
      <c r="F170" s="177"/>
      <c r="G170" s="177"/>
    </row>
    <row r="171" spans="1:7" ht="14.25" customHeight="1">
      <c r="A171" s="195"/>
      <c r="B171" s="45" t="s">
        <v>26</v>
      </c>
      <c r="C171" s="46" t="s">
        <v>148</v>
      </c>
      <c r="D171" s="191"/>
      <c r="E171" s="191"/>
      <c r="F171" s="191"/>
      <c r="G171" s="178"/>
    </row>
    <row r="172" spans="1:7" ht="15.95" customHeight="1">
      <c r="A172" s="187"/>
      <c r="B172" s="188"/>
      <c r="C172" s="22"/>
      <c r="D172" s="23"/>
      <c r="E172" s="58"/>
      <c r="F172" s="57"/>
      <c r="G172" s="24"/>
    </row>
    <row r="173" spans="1:7" ht="14.85" customHeight="1">
      <c r="A173" s="192" t="s">
        <v>149</v>
      </c>
      <c r="B173" s="26" t="s">
        <v>150</v>
      </c>
      <c r="C173" s="27"/>
      <c r="D173" s="197">
        <v>12</v>
      </c>
      <c r="E173" s="203"/>
      <c r="F173" s="189">
        <f>E173*D173</f>
        <v>0</v>
      </c>
      <c r="G173" s="174"/>
    </row>
    <row r="174" spans="1:7" ht="14.45" customHeight="1">
      <c r="A174" s="193"/>
      <c r="B174" s="30" t="s">
        <v>12</v>
      </c>
      <c r="C174" s="31" t="s">
        <v>151</v>
      </c>
      <c r="D174" s="190"/>
      <c r="E174" s="190"/>
      <c r="F174" s="190"/>
      <c r="G174" s="175"/>
    </row>
    <row r="175" spans="1:7" ht="14.1" customHeight="1">
      <c r="A175" s="194"/>
      <c r="B175" s="34" t="s">
        <v>14</v>
      </c>
      <c r="C175" s="35" t="s">
        <v>152</v>
      </c>
      <c r="D175" s="177"/>
      <c r="E175" s="177"/>
      <c r="F175" s="177"/>
      <c r="G175" s="175"/>
    </row>
    <row r="176" spans="1:7" ht="14.1" customHeight="1">
      <c r="A176" s="194"/>
      <c r="B176" s="34" t="s">
        <v>16</v>
      </c>
      <c r="C176" s="37" t="s">
        <v>153</v>
      </c>
      <c r="D176" s="177"/>
      <c r="E176" s="177"/>
      <c r="F176" s="177"/>
      <c r="G176" s="175"/>
    </row>
    <row r="177" spans="1:7" ht="14.1" customHeight="1">
      <c r="A177" s="194"/>
      <c r="B177" s="34" t="s">
        <v>18</v>
      </c>
      <c r="C177" s="35" t="s">
        <v>154</v>
      </c>
      <c r="D177" s="177"/>
      <c r="E177" s="177"/>
      <c r="F177" s="177"/>
      <c r="G177" s="176"/>
    </row>
    <row r="178" spans="1:7" ht="14.1" customHeight="1">
      <c r="A178" s="194"/>
      <c r="B178" s="34" t="s">
        <v>155</v>
      </c>
      <c r="C178" s="35" t="s">
        <v>156</v>
      </c>
      <c r="D178" s="177"/>
      <c r="E178" s="177"/>
      <c r="F178" s="177"/>
      <c r="G178" s="177"/>
    </row>
    <row r="179" spans="1:7" ht="14.1" customHeight="1">
      <c r="A179" s="194"/>
      <c r="B179" s="34" t="s">
        <v>22</v>
      </c>
      <c r="C179" s="35" t="s">
        <v>157</v>
      </c>
      <c r="D179" s="177"/>
      <c r="E179" s="177"/>
      <c r="F179" s="177"/>
      <c r="G179" s="176"/>
    </row>
    <row r="180" spans="1:7" ht="14.1" customHeight="1">
      <c r="A180" s="194"/>
      <c r="B180" s="34" t="s">
        <v>24</v>
      </c>
      <c r="C180" s="35" t="s">
        <v>38</v>
      </c>
      <c r="D180" s="177"/>
      <c r="E180" s="177"/>
      <c r="F180" s="177"/>
      <c r="G180" s="177"/>
    </row>
    <row r="181" spans="1:7" ht="14.25" customHeight="1">
      <c r="A181" s="195"/>
      <c r="B181" s="45" t="s">
        <v>26</v>
      </c>
      <c r="C181" s="46" t="s">
        <v>158</v>
      </c>
      <c r="D181" s="191"/>
      <c r="E181" s="191"/>
      <c r="F181" s="177"/>
      <c r="G181" s="178"/>
    </row>
    <row r="182" spans="1:7" ht="15.95" customHeight="1">
      <c r="A182" s="187"/>
      <c r="B182" s="188"/>
      <c r="C182" s="22"/>
      <c r="D182" s="23"/>
      <c r="E182" s="58"/>
      <c r="F182" s="59"/>
      <c r="G182" s="24"/>
    </row>
    <row r="183" spans="1:7" ht="15.95" customHeight="1">
      <c r="A183" s="192" t="s">
        <v>159</v>
      </c>
      <c r="B183" s="26" t="s">
        <v>138</v>
      </c>
      <c r="C183" s="27"/>
      <c r="D183" s="197">
        <v>15</v>
      </c>
      <c r="E183" s="203"/>
      <c r="F183" s="189">
        <f>E183*D183</f>
        <v>0</v>
      </c>
      <c r="G183" s="174"/>
    </row>
    <row r="184" spans="1:7" ht="15.95" customHeight="1">
      <c r="A184" s="193"/>
      <c r="B184" s="30" t="s">
        <v>12</v>
      </c>
      <c r="C184" s="31" t="s">
        <v>151</v>
      </c>
      <c r="D184" s="190"/>
      <c r="E184" s="190"/>
      <c r="F184" s="190"/>
      <c r="G184" s="175"/>
    </row>
    <row r="185" spans="1:7" ht="15.95" customHeight="1">
      <c r="A185" s="194"/>
      <c r="B185" s="34" t="s">
        <v>14</v>
      </c>
      <c r="C185" s="35" t="s">
        <v>160</v>
      </c>
      <c r="D185" s="177"/>
      <c r="E185" s="177"/>
      <c r="F185" s="177"/>
      <c r="G185" s="175"/>
    </row>
    <row r="186" spans="1:7" ht="15.95" customHeight="1">
      <c r="A186" s="194"/>
      <c r="B186" s="34" t="s">
        <v>16</v>
      </c>
      <c r="C186" s="39" t="s">
        <v>161</v>
      </c>
      <c r="D186" s="177"/>
      <c r="E186" s="177"/>
      <c r="F186" s="177"/>
      <c r="G186" s="175"/>
    </row>
    <row r="187" spans="1:7" ht="15.95" customHeight="1">
      <c r="A187" s="194"/>
      <c r="B187" s="34" t="s">
        <v>18</v>
      </c>
      <c r="C187" s="35" t="s">
        <v>162</v>
      </c>
      <c r="D187" s="177"/>
      <c r="E187" s="177"/>
      <c r="F187" s="177"/>
      <c r="G187" s="176"/>
    </row>
    <row r="188" spans="1:7" ht="15.95" customHeight="1">
      <c r="A188" s="194"/>
      <c r="B188" s="34" t="s">
        <v>61</v>
      </c>
      <c r="C188" s="35" t="s">
        <v>163</v>
      </c>
      <c r="D188" s="177"/>
      <c r="E188" s="177"/>
      <c r="F188" s="177"/>
      <c r="G188" s="177"/>
    </row>
    <row r="189" spans="1:7" ht="15.95" customHeight="1">
      <c r="A189" s="194"/>
      <c r="B189" s="34" t="s">
        <v>63</v>
      </c>
      <c r="C189" s="35" t="s">
        <v>144</v>
      </c>
      <c r="D189" s="177"/>
      <c r="E189" s="177"/>
      <c r="F189" s="177"/>
      <c r="G189" s="176"/>
    </row>
    <row r="190" spans="1:7" ht="15.95" customHeight="1">
      <c r="A190" s="194"/>
      <c r="B190" s="34" t="s">
        <v>146</v>
      </c>
      <c r="C190" s="61" t="s">
        <v>164</v>
      </c>
      <c r="D190" s="177"/>
      <c r="E190" s="177"/>
      <c r="F190" s="177"/>
      <c r="G190" s="176"/>
    </row>
    <row r="191" spans="1:7" ht="15.95" customHeight="1">
      <c r="A191" s="194"/>
      <c r="B191" s="34" t="s">
        <v>24</v>
      </c>
      <c r="C191" s="61" t="s">
        <v>25</v>
      </c>
      <c r="D191" s="177"/>
      <c r="E191" s="177"/>
      <c r="F191" s="177"/>
      <c r="G191" s="177"/>
    </row>
    <row r="192" spans="1:7" ht="15.95" customHeight="1">
      <c r="A192" s="195"/>
      <c r="B192" s="45" t="s">
        <v>26</v>
      </c>
      <c r="C192" s="46" t="s">
        <v>148</v>
      </c>
      <c r="D192" s="191"/>
      <c r="E192" s="191"/>
      <c r="F192" s="191"/>
      <c r="G192" s="178"/>
    </row>
    <row r="193" spans="1:7" ht="15.95" customHeight="1">
      <c r="A193" s="187"/>
      <c r="B193" s="188"/>
      <c r="C193" s="22"/>
      <c r="D193" s="23"/>
      <c r="E193" s="58"/>
      <c r="F193" s="57"/>
      <c r="G193" s="24"/>
    </row>
    <row r="194" spans="1:7" ht="15.95" customHeight="1">
      <c r="A194" s="192" t="s">
        <v>165</v>
      </c>
      <c r="B194" s="26" t="s">
        <v>166</v>
      </c>
      <c r="C194" s="27"/>
      <c r="D194" s="197">
        <v>2</v>
      </c>
      <c r="E194" s="203"/>
      <c r="F194" s="189">
        <f>E194*D194</f>
        <v>0</v>
      </c>
      <c r="G194" s="174"/>
    </row>
    <row r="195" spans="1:7" ht="15.95" customHeight="1">
      <c r="A195" s="193"/>
      <c r="B195" s="30" t="s">
        <v>12</v>
      </c>
      <c r="C195" s="31" t="s">
        <v>42</v>
      </c>
      <c r="D195" s="190"/>
      <c r="E195" s="190"/>
      <c r="F195" s="190"/>
      <c r="G195" s="175"/>
    </row>
    <row r="196" spans="1:7" ht="15.95" customHeight="1">
      <c r="A196" s="194"/>
      <c r="B196" s="34" t="s">
        <v>14</v>
      </c>
      <c r="C196" s="35" t="s">
        <v>167</v>
      </c>
      <c r="D196" s="177"/>
      <c r="E196" s="177"/>
      <c r="F196" s="177"/>
      <c r="G196" s="175"/>
    </row>
    <row r="197" spans="1:7" ht="15.95" customHeight="1">
      <c r="A197" s="194"/>
      <c r="B197" s="34" t="s">
        <v>16</v>
      </c>
      <c r="C197" s="37" t="s">
        <v>153</v>
      </c>
      <c r="D197" s="177"/>
      <c r="E197" s="177"/>
      <c r="F197" s="177"/>
      <c r="G197" s="175"/>
    </row>
    <row r="198" spans="1:7" ht="15.95" customHeight="1">
      <c r="A198" s="194"/>
      <c r="B198" s="34" t="s">
        <v>18</v>
      </c>
      <c r="C198" s="35" t="s">
        <v>154</v>
      </c>
      <c r="D198" s="177"/>
      <c r="E198" s="177"/>
      <c r="F198" s="177"/>
      <c r="G198" s="176"/>
    </row>
    <row r="199" spans="1:7" ht="15.95" customHeight="1">
      <c r="A199" s="194"/>
      <c r="B199" s="34" t="s">
        <v>155</v>
      </c>
      <c r="C199" s="35" t="s">
        <v>156</v>
      </c>
      <c r="D199" s="177"/>
      <c r="E199" s="177"/>
      <c r="F199" s="177"/>
      <c r="G199" s="177"/>
    </row>
    <row r="200" spans="1:7" ht="15.95" customHeight="1">
      <c r="A200" s="194"/>
      <c r="B200" s="34" t="s">
        <v>22</v>
      </c>
      <c r="C200" s="35" t="s">
        <v>157</v>
      </c>
      <c r="D200" s="177"/>
      <c r="E200" s="177"/>
      <c r="F200" s="177"/>
      <c r="G200" s="176"/>
    </row>
    <row r="201" spans="1:7" ht="15.95" customHeight="1">
      <c r="A201" s="194"/>
      <c r="B201" s="34" t="s">
        <v>24</v>
      </c>
      <c r="C201" s="35" t="s">
        <v>38</v>
      </c>
      <c r="D201" s="177"/>
      <c r="E201" s="177"/>
      <c r="F201" s="177"/>
      <c r="G201" s="177"/>
    </row>
    <row r="202" spans="1:7" ht="26.25" customHeight="1">
      <c r="A202" s="195"/>
      <c r="B202" s="45" t="s">
        <v>26</v>
      </c>
      <c r="C202" s="46" t="s">
        <v>168</v>
      </c>
      <c r="D202" s="191"/>
      <c r="E202" s="191"/>
      <c r="F202" s="177"/>
      <c r="G202" s="178"/>
    </row>
    <row r="203" spans="1:7" ht="15.95" customHeight="1">
      <c r="A203" s="187"/>
      <c r="B203" s="188"/>
      <c r="C203" s="22"/>
      <c r="D203" s="23"/>
      <c r="E203" s="58"/>
      <c r="F203" s="59"/>
      <c r="G203" s="24"/>
    </row>
    <row r="204" spans="1:7" ht="15.95" customHeight="1">
      <c r="A204" s="192" t="s">
        <v>169</v>
      </c>
      <c r="B204" s="26" t="s">
        <v>170</v>
      </c>
      <c r="C204" s="27"/>
      <c r="D204" s="197">
        <v>45</v>
      </c>
      <c r="E204" s="203"/>
      <c r="F204" s="189">
        <f>E204*D204</f>
        <v>0</v>
      </c>
      <c r="G204" s="174"/>
    </row>
    <row r="205" spans="1:7" ht="15.95" customHeight="1">
      <c r="A205" s="193"/>
      <c r="B205" s="30" t="s">
        <v>12</v>
      </c>
      <c r="C205" s="31" t="s">
        <v>42</v>
      </c>
      <c r="D205" s="190"/>
      <c r="E205" s="190"/>
      <c r="F205" s="190"/>
      <c r="G205" s="175"/>
    </row>
    <row r="206" spans="1:7" ht="15.95" customHeight="1">
      <c r="A206" s="194"/>
      <c r="B206" s="34" t="s">
        <v>14</v>
      </c>
      <c r="C206" s="35" t="s">
        <v>171</v>
      </c>
      <c r="D206" s="177"/>
      <c r="E206" s="177"/>
      <c r="F206" s="177"/>
      <c r="G206" s="175"/>
    </row>
    <row r="207" spans="1:7" ht="14.1" customHeight="1">
      <c r="A207" s="194"/>
      <c r="B207" s="34" t="s">
        <v>16</v>
      </c>
      <c r="C207" s="37" t="s">
        <v>172</v>
      </c>
      <c r="D207" s="177"/>
      <c r="E207" s="177"/>
      <c r="F207" s="177"/>
      <c r="G207" s="175"/>
    </row>
    <row r="208" spans="1:7" ht="15.95" customHeight="1">
      <c r="A208" s="194"/>
      <c r="B208" s="34" t="s">
        <v>18</v>
      </c>
      <c r="C208" s="35" t="s">
        <v>173</v>
      </c>
      <c r="D208" s="177"/>
      <c r="E208" s="177"/>
      <c r="F208" s="177"/>
      <c r="G208" s="176"/>
    </row>
    <row r="209" spans="1:7" ht="15.95" customHeight="1">
      <c r="A209" s="194"/>
      <c r="B209" s="34" t="s">
        <v>61</v>
      </c>
      <c r="C209" s="35" t="s">
        <v>174</v>
      </c>
      <c r="D209" s="177"/>
      <c r="E209" s="177"/>
      <c r="F209" s="177"/>
      <c r="G209" s="177"/>
    </row>
    <row r="210" spans="1:7" ht="15.95" customHeight="1">
      <c r="A210" s="194"/>
      <c r="B210" s="34" t="s">
        <v>63</v>
      </c>
      <c r="C210" s="35" t="s">
        <v>175</v>
      </c>
      <c r="D210" s="177"/>
      <c r="E210" s="177"/>
      <c r="F210" s="177"/>
      <c r="G210" s="177"/>
    </row>
    <row r="211" spans="1:7" ht="15.95" customHeight="1">
      <c r="A211" s="194"/>
      <c r="B211" s="34" t="s">
        <v>22</v>
      </c>
      <c r="C211" s="35" t="s">
        <v>176</v>
      </c>
      <c r="D211" s="177"/>
      <c r="E211" s="177"/>
      <c r="F211" s="177"/>
      <c r="G211" s="176"/>
    </row>
    <row r="212" spans="1:7" ht="15.95" customHeight="1">
      <c r="A212" s="194"/>
      <c r="B212" s="34" t="s">
        <v>24</v>
      </c>
      <c r="C212" s="35" t="s">
        <v>38</v>
      </c>
      <c r="D212" s="177"/>
      <c r="E212" s="177"/>
      <c r="F212" s="177"/>
      <c r="G212" s="177"/>
    </row>
    <row r="213" spans="1:7" ht="38.25" customHeight="1">
      <c r="A213" s="195"/>
      <c r="B213" s="45" t="s">
        <v>26</v>
      </c>
      <c r="C213" s="46" t="s">
        <v>177</v>
      </c>
      <c r="D213" s="191"/>
      <c r="E213" s="191"/>
      <c r="F213" s="191"/>
      <c r="G213" s="178"/>
    </row>
    <row r="214" spans="1:7" ht="13.5" customHeight="1">
      <c r="A214" s="187"/>
      <c r="B214" s="188"/>
      <c r="C214" s="22"/>
      <c r="D214" s="23"/>
      <c r="E214" s="58"/>
      <c r="F214" s="57"/>
      <c r="G214" s="24"/>
    </row>
    <row r="215" spans="1:7" ht="14.85" customHeight="1">
      <c r="A215" s="192" t="s">
        <v>178</v>
      </c>
      <c r="B215" s="26" t="s">
        <v>179</v>
      </c>
      <c r="C215" s="27"/>
      <c r="D215" s="197">
        <v>167</v>
      </c>
      <c r="E215" s="203"/>
      <c r="F215" s="189">
        <f>E215*D215</f>
        <v>0</v>
      </c>
      <c r="G215" s="174"/>
    </row>
    <row r="216" spans="1:7" ht="14.45" customHeight="1">
      <c r="A216" s="193"/>
      <c r="B216" s="30" t="s">
        <v>12</v>
      </c>
      <c r="C216" s="31" t="s">
        <v>42</v>
      </c>
      <c r="D216" s="190"/>
      <c r="E216" s="190"/>
      <c r="F216" s="190"/>
      <c r="G216" s="175"/>
    </row>
    <row r="217" spans="1:7" ht="14.1" customHeight="1">
      <c r="A217" s="194"/>
      <c r="B217" s="34" t="s">
        <v>14</v>
      </c>
      <c r="C217" s="35" t="s">
        <v>89</v>
      </c>
      <c r="D217" s="177"/>
      <c r="E217" s="177"/>
      <c r="F217" s="177"/>
      <c r="G217" s="175"/>
    </row>
    <row r="218" spans="1:7" ht="14.1" customHeight="1">
      <c r="A218" s="194"/>
      <c r="B218" s="34" t="s">
        <v>16</v>
      </c>
      <c r="C218" s="37" t="s">
        <v>90</v>
      </c>
      <c r="D218" s="177"/>
      <c r="E218" s="177"/>
      <c r="F218" s="177"/>
      <c r="G218" s="175"/>
    </row>
    <row r="219" spans="1:7" ht="14.1" customHeight="1">
      <c r="A219" s="194"/>
      <c r="B219" s="34" t="s">
        <v>18</v>
      </c>
      <c r="C219" s="35" t="s">
        <v>91</v>
      </c>
      <c r="D219" s="177"/>
      <c r="E219" s="177"/>
      <c r="F219" s="177"/>
      <c r="G219" s="176"/>
    </row>
    <row r="220" spans="1:7" ht="14.1" customHeight="1">
      <c r="A220" s="194"/>
      <c r="B220" s="34" t="s">
        <v>92</v>
      </c>
      <c r="C220" s="35" t="s">
        <v>93</v>
      </c>
      <c r="D220" s="177"/>
      <c r="E220" s="177"/>
      <c r="F220" s="177"/>
      <c r="G220" s="176"/>
    </row>
    <row r="221" spans="1:7" ht="14.1" customHeight="1">
      <c r="A221" s="194"/>
      <c r="B221" s="34" t="s">
        <v>63</v>
      </c>
      <c r="C221" s="35" t="s">
        <v>180</v>
      </c>
      <c r="D221" s="177"/>
      <c r="E221" s="177"/>
      <c r="F221" s="177"/>
      <c r="G221" s="176"/>
    </row>
    <row r="222" spans="1:7" ht="14.1" customHeight="1">
      <c r="A222" s="194"/>
      <c r="B222" s="34" t="s">
        <v>22</v>
      </c>
      <c r="C222" s="35" t="s">
        <v>35</v>
      </c>
      <c r="D222" s="177"/>
      <c r="E222" s="177"/>
      <c r="F222" s="177"/>
      <c r="G222" s="176"/>
    </row>
    <row r="223" spans="1:7" ht="14.1" customHeight="1">
      <c r="A223" s="194"/>
      <c r="B223" s="34" t="s">
        <v>24</v>
      </c>
      <c r="C223" s="35" t="s">
        <v>38</v>
      </c>
      <c r="D223" s="177"/>
      <c r="E223" s="177"/>
      <c r="F223" s="177"/>
      <c r="G223" s="177"/>
    </row>
    <row r="224" spans="1:7" ht="26.25" customHeight="1">
      <c r="A224" s="195"/>
      <c r="B224" s="45" t="s">
        <v>26</v>
      </c>
      <c r="C224" s="46" t="s">
        <v>95</v>
      </c>
      <c r="D224" s="191"/>
      <c r="E224" s="191"/>
      <c r="F224" s="191"/>
      <c r="G224" s="178"/>
    </row>
    <row r="225" spans="1:7" ht="13.5" customHeight="1">
      <c r="A225" s="187"/>
      <c r="B225" s="188"/>
      <c r="C225" s="22"/>
      <c r="D225" s="23"/>
      <c r="E225" s="58"/>
      <c r="F225" s="57"/>
      <c r="G225" s="24"/>
    </row>
    <row r="226" spans="1:7" ht="14.85" customHeight="1">
      <c r="A226" s="192" t="s">
        <v>181</v>
      </c>
      <c r="B226" s="26" t="s">
        <v>182</v>
      </c>
      <c r="C226" s="27"/>
      <c r="D226" s="197">
        <v>56</v>
      </c>
      <c r="E226" s="203"/>
      <c r="F226" s="189">
        <f>E226*D226</f>
        <v>0</v>
      </c>
      <c r="G226" s="174"/>
    </row>
    <row r="227" spans="1:7" ht="14.45" customHeight="1">
      <c r="A227" s="193"/>
      <c r="B227" s="30" t="s">
        <v>12</v>
      </c>
      <c r="C227" s="31" t="s">
        <v>42</v>
      </c>
      <c r="D227" s="190"/>
      <c r="E227" s="190"/>
      <c r="F227" s="190"/>
      <c r="G227" s="175"/>
    </row>
    <row r="228" spans="1:7" ht="14.1" customHeight="1">
      <c r="A228" s="194"/>
      <c r="B228" s="34" t="s">
        <v>14</v>
      </c>
      <c r="C228" s="35" t="s">
        <v>89</v>
      </c>
      <c r="D228" s="177"/>
      <c r="E228" s="177"/>
      <c r="F228" s="177"/>
      <c r="G228" s="175"/>
    </row>
    <row r="229" spans="1:7" ht="14.1" customHeight="1">
      <c r="A229" s="194"/>
      <c r="B229" s="34" t="s">
        <v>16</v>
      </c>
      <c r="C229" s="37" t="s">
        <v>124</v>
      </c>
      <c r="D229" s="177"/>
      <c r="E229" s="177"/>
      <c r="F229" s="177"/>
      <c r="G229" s="175"/>
    </row>
    <row r="230" spans="1:7" ht="14.1" customHeight="1">
      <c r="A230" s="194"/>
      <c r="B230" s="34" t="s">
        <v>18</v>
      </c>
      <c r="C230" s="35" t="s">
        <v>99</v>
      </c>
      <c r="D230" s="177"/>
      <c r="E230" s="177"/>
      <c r="F230" s="177"/>
      <c r="G230" s="176"/>
    </row>
    <row r="231" spans="1:7" ht="14.1" customHeight="1">
      <c r="A231" s="194"/>
      <c r="B231" s="34" t="s">
        <v>92</v>
      </c>
      <c r="C231" s="35" t="s">
        <v>93</v>
      </c>
      <c r="D231" s="177"/>
      <c r="E231" s="177"/>
      <c r="F231" s="177"/>
      <c r="G231" s="176"/>
    </row>
    <row r="232" spans="1:7" ht="14.1" customHeight="1">
      <c r="A232" s="194"/>
      <c r="B232" s="34" t="s">
        <v>63</v>
      </c>
      <c r="C232" s="35" t="s">
        <v>180</v>
      </c>
      <c r="D232" s="177"/>
      <c r="E232" s="177"/>
      <c r="F232" s="177"/>
      <c r="G232" s="176"/>
    </row>
    <row r="233" spans="1:7" ht="14.1" customHeight="1">
      <c r="A233" s="194"/>
      <c r="B233" s="34" t="s">
        <v>22</v>
      </c>
      <c r="C233" s="35" t="s">
        <v>35</v>
      </c>
      <c r="D233" s="177"/>
      <c r="E233" s="177"/>
      <c r="F233" s="177"/>
      <c r="G233" s="176"/>
    </row>
    <row r="234" spans="1:7" ht="14.1" customHeight="1">
      <c r="A234" s="194"/>
      <c r="B234" s="34" t="s">
        <v>24</v>
      </c>
      <c r="C234" s="35" t="s">
        <v>38</v>
      </c>
      <c r="D234" s="177"/>
      <c r="E234" s="177"/>
      <c r="F234" s="177"/>
      <c r="G234" s="177"/>
    </row>
    <row r="235" spans="1:7" ht="14.25" customHeight="1">
      <c r="A235" s="195"/>
      <c r="B235" s="45" t="s">
        <v>26</v>
      </c>
      <c r="C235" s="46" t="s">
        <v>125</v>
      </c>
      <c r="D235" s="191"/>
      <c r="E235" s="191"/>
      <c r="F235" s="191"/>
      <c r="G235" s="178"/>
    </row>
    <row r="236" spans="1:7" ht="13.5" customHeight="1">
      <c r="A236" s="187"/>
      <c r="B236" s="188"/>
      <c r="C236" s="22"/>
      <c r="D236" s="23"/>
      <c r="E236" s="58"/>
      <c r="F236" s="57"/>
      <c r="G236" s="24"/>
    </row>
    <row r="237" spans="1:7" ht="14.85" customHeight="1">
      <c r="A237" s="192" t="s">
        <v>183</v>
      </c>
      <c r="B237" s="26" t="s">
        <v>184</v>
      </c>
      <c r="C237" s="27"/>
      <c r="D237" s="197">
        <v>5</v>
      </c>
      <c r="E237" s="203"/>
      <c r="F237" s="189">
        <f>E237*D237</f>
        <v>0</v>
      </c>
      <c r="G237" s="174"/>
    </row>
    <row r="238" spans="1:7" ht="14.45" customHeight="1">
      <c r="A238" s="193"/>
      <c r="B238" s="30" t="s">
        <v>12</v>
      </c>
      <c r="C238" s="31" t="s">
        <v>42</v>
      </c>
      <c r="D238" s="190"/>
      <c r="E238" s="190"/>
      <c r="F238" s="190"/>
      <c r="G238" s="175"/>
    </row>
    <row r="239" spans="1:7" ht="14.1" customHeight="1">
      <c r="A239" s="194"/>
      <c r="B239" s="34" t="s">
        <v>14</v>
      </c>
      <c r="C239" s="35" t="s">
        <v>171</v>
      </c>
      <c r="D239" s="177"/>
      <c r="E239" s="177"/>
      <c r="F239" s="177"/>
      <c r="G239" s="175"/>
    </row>
    <row r="240" spans="1:7" ht="26.1" customHeight="1">
      <c r="A240" s="194"/>
      <c r="B240" s="34" t="s">
        <v>16</v>
      </c>
      <c r="C240" s="37" t="s">
        <v>185</v>
      </c>
      <c r="D240" s="177"/>
      <c r="E240" s="177"/>
      <c r="F240" s="177"/>
      <c r="G240" s="175"/>
    </row>
    <row r="241" spans="1:7" ht="14.1" customHeight="1">
      <c r="A241" s="194"/>
      <c r="B241" s="34" t="s">
        <v>18</v>
      </c>
      <c r="C241" s="35" t="s">
        <v>173</v>
      </c>
      <c r="D241" s="177"/>
      <c r="E241" s="177"/>
      <c r="F241" s="177"/>
      <c r="G241" s="176"/>
    </row>
    <row r="242" spans="1:7" ht="14.1" customHeight="1">
      <c r="A242" s="194"/>
      <c r="B242" s="34" t="s">
        <v>61</v>
      </c>
      <c r="C242" s="35" t="s">
        <v>174</v>
      </c>
      <c r="D242" s="177"/>
      <c r="E242" s="177"/>
      <c r="F242" s="177"/>
      <c r="G242" s="177"/>
    </row>
    <row r="243" spans="1:7" ht="14.1" customHeight="1">
      <c r="A243" s="194"/>
      <c r="B243" s="34" t="s">
        <v>63</v>
      </c>
      <c r="C243" s="35" t="s">
        <v>186</v>
      </c>
      <c r="D243" s="177"/>
      <c r="E243" s="177"/>
      <c r="F243" s="177"/>
      <c r="G243" s="177"/>
    </row>
    <row r="244" spans="1:7" ht="14.1" customHeight="1">
      <c r="A244" s="194"/>
      <c r="B244" s="34" t="s">
        <v>22</v>
      </c>
      <c r="C244" s="35" t="s">
        <v>176</v>
      </c>
      <c r="D244" s="177"/>
      <c r="E244" s="177"/>
      <c r="F244" s="177"/>
      <c r="G244" s="176"/>
    </row>
    <row r="245" spans="1:7" ht="14.1" customHeight="1">
      <c r="A245" s="194"/>
      <c r="B245" s="34" t="s">
        <v>24</v>
      </c>
      <c r="C245" s="35" t="s">
        <v>38</v>
      </c>
      <c r="D245" s="177"/>
      <c r="E245" s="177"/>
      <c r="F245" s="177"/>
      <c r="G245" s="177"/>
    </row>
    <row r="246" spans="1:7" ht="50.25" customHeight="1">
      <c r="A246" s="195"/>
      <c r="B246" s="45" t="s">
        <v>26</v>
      </c>
      <c r="C246" s="46" t="s">
        <v>187</v>
      </c>
      <c r="D246" s="191"/>
      <c r="E246" s="191"/>
      <c r="F246" s="191"/>
      <c r="G246" s="178"/>
    </row>
    <row r="247" spans="1:7" ht="13.5" customHeight="1">
      <c r="A247" s="187"/>
      <c r="B247" s="188"/>
      <c r="C247" s="22"/>
      <c r="D247" s="23"/>
      <c r="E247" s="58"/>
      <c r="F247" s="57"/>
      <c r="G247" s="24"/>
    </row>
    <row r="248" spans="1:7" ht="14.85" customHeight="1">
      <c r="A248" s="192" t="s">
        <v>188</v>
      </c>
      <c r="B248" s="26" t="s">
        <v>189</v>
      </c>
      <c r="C248" s="27"/>
      <c r="D248" s="197">
        <v>42</v>
      </c>
      <c r="E248" s="203"/>
      <c r="F248" s="189">
        <f>E248*D248</f>
        <v>0</v>
      </c>
      <c r="G248" s="174"/>
    </row>
    <row r="249" spans="1:7" ht="14.45" customHeight="1">
      <c r="A249" s="193"/>
      <c r="B249" s="30" t="s">
        <v>12</v>
      </c>
      <c r="C249" s="31" t="s">
        <v>42</v>
      </c>
      <c r="D249" s="190"/>
      <c r="E249" s="190"/>
      <c r="F249" s="190"/>
      <c r="G249" s="175"/>
    </row>
    <row r="250" spans="1:7" ht="14.1" customHeight="1">
      <c r="A250" s="194"/>
      <c r="B250" s="34" t="s">
        <v>14</v>
      </c>
      <c r="C250" s="35" t="s">
        <v>89</v>
      </c>
      <c r="D250" s="177"/>
      <c r="E250" s="177"/>
      <c r="F250" s="177"/>
      <c r="G250" s="175"/>
    </row>
    <row r="251" spans="1:7" ht="14.1" customHeight="1">
      <c r="A251" s="194"/>
      <c r="B251" s="34" t="s">
        <v>16</v>
      </c>
      <c r="C251" s="37" t="s">
        <v>115</v>
      </c>
      <c r="D251" s="177"/>
      <c r="E251" s="177"/>
      <c r="F251" s="177"/>
      <c r="G251" s="175"/>
    </row>
    <row r="252" spans="1:7" ht="14.1" customHeight="1">
      <c r="A252" s="194"/>
      <c r="B252" s="34" t="s">
        <v>18</v>
      </c>
      <c r="C252" s="35" t="s">
        <v>99</v>
      </c>
      <c r="D252" s="177"/>
      <c r="E252" s="177"/>
      <c r="F252" s="177"/>
      <c r="G252" s="176"/>
    </row>
    <row r="253" spans="1:7" ht="14.1" customHeight="1">
      <c r="A253" s="194"/>
      <c r="B253" s="34" t="s">
        <v>92</v>
      </c>
      <c r="C253" s="35" t="s">
        <v>93</v>
      </c>
      <c r="D253" s="177"/>
      <c r="E253" s="177"/>
      <c r="F253" s="177"/>
      <c r="G253" s="176"/>
    </row>
    <row r="254" spans="1:7" ht="14.1" customHeight="1">
      <c r="A254" s="194"/>
      <c r="B254" s="60" t="s">
        <v>63</v>
      </c>
      <c r="C254" s="61" t="s">
        <v>190</v>
      </c>
      <c r="D254" s="177"/>
      <c r="E254" s="177"/>
      <c r="F254" s="177"/>
      <c r="G254" s="176"/>
    </row>
    <row r="255" spans="1:7" ht="14.1" customHeight="1">
      <c r="A255" s="194"/>
      <c r="B255" s="34" t="s">
        <v>22</v>
      </c>
      <c r="C255" s="35" t="s">
        <v>35</v>
      </c>
      <c r="D255" s="177"/>
      <c r="E255" s="177"/>
      <c r="F255" s="177"/>
      <c r="G255" s="176"/>
    </row>
    <row r="256" spans="1:7" ht="14.1" customHeight="1">
      <c r="A256" s="194"/>
      <c r="B256" s="34" t="s">
        <v>24</v>
      </c>
      <c r="C256" s="35" t="s">
        <v>38</v>
      </c>
      <c r="D256" s="177"/>
      <c r="E256" s="177"/>
      <c r="F256" s="177"/>
      <c r="G256" s="177"/>
    </row>
    <row r="257" spans="1:7" ht="26.25" customHeight="1">
      <c r="A257" s="195"/>
      <c r="B257" s="45" t="s">
        <v>26</v>
      </c>
      <c r="C257" s="46" t="s">
        <v>101</v>
      </c>
      <c r="D257" s="191"/>
      <c r="E257" s="191"/>
      <c r="F257" s="191"/>
      <c r="G257" s="178"/>
    </row>
    <row r="258" spans="1:7" ht="13.5" customHeight="1">
      <c r="A258" s="187"/>
      <c r="B258" s="188"/>
      <c r="C258" s="22"/>
      <c r="D258" s="23"/>
      <c r="E258" s="58"/>
      <c r="F258" s="57"/>
      <c r="G258" s="24"/>
    </row>
    <row r="259" spans="1:7" ht="14.85" customHeight="1">
      <c r="A259" s="192" t="s">
        <v>191</v>
      </c>
      <c r="B259" s="26" t="s">
        <v>192</v>
      </c>
      <c r="C259" s="27"/>
      <c r="D259" s="197">
        <v>4</v>
      </c>
      <c r="E259" s="203"/>
      <c r="F259" s="189">
        <f>E259*D259</f>
        <v>0</v>
      </c>
      <c r="G259" s="174"/>
    </row>
    <row r="260" spans="1:7" ht="14.45" customHeight="1">
      <c r="A260" s="193"/>
      <c r="B260" s="30" t="s">
        <v>12</v>
      </c>
      <c r="C260" s="31" t="s">
        <v>42</v>
      </c>
      <c r="D260" s="190"/>
      <c r="E260" s="190"/>
      <c r="F260" s="190"/>
      <c r="G260" s="175"/>
    </row>
    <row r="261" spans="1:7" ht="14.1" customHeight="1">
      <c r="A261" s="194"/>
      <c r="B261" s="34" t="s">
        <v>14</v>
      </c>
      <c r="C261" s="35" t="s">
        <v>89</v>
      </c>
      <c r="D261" s="177"/>
      <c r="E261" s="177"/>
      <c r="F261" s="177"/>
      <c r="G261" s="175"/>
    </row>
    <row r="262" spans="1:7" ht="14.1" customHeight="1">
      <c r="A262" s="194"/>
      <c r="B262" s="34" t="s">
        <v>16</v>
      </c>
      <c r="C262" s="37" t="s">
        <v>193</v>
      </c>
      <c r="D262" s="177"/>
      <c r="E262" s="177"/>
      <c r="F262" s="177"/>
      <c r="G262" s="175"/>
    </row>
    <row r="263" spans="1:7" ht="14.1" customHeight="1">
      <c r="A263" s="194"/>
      <c r="B263" s="34" t="s">
        <v>18</v>
      </c>
      <c r="C263" s="35" t="s">
        <v>91</v>
      </c>
      <c r="D263" s="177"/>
      <c r="E263" s="177"/>
      <c r="F263" s="177"/>
      <c r="G263" s="176"/>
    </row>
    <row r="264" spans="1:7" ht="14.1" customHeight="1">
      <c r="A264" s="194"/>
      <c r="B264" s="34" t="s">
        <v>92</v>
      </c>
      <c r="C264" s="35" t="s">
        <v>93</v>
      </c>
      <c r="D264" s="177"/>
      <c r="E264" s="177"/>
      <c r="F264" s="177"/>
      <c r="G264" s="176"/>
    </row>
    <row r="265" spans="1:7" ht="14.1" customHeight="1">
      <c r="A265" s="194"/>
      <c r="B265" s="34" t="s">
        <v>63</v>
      </c>
      <c r="C265" s="35" t="s">
        <v>190</v>
      </c>
      <c r="D265" s="177"/>
      <c r="E265" s="177"/>
      <c r="F265" s="177"/>
      <c r="G265" s="176"/>
    </row>
    <row r="266" spans="1:7" ht="14.1" customHeight="1">
      <c r="A266" s="194"/>
      <c r="B266" s="34" t="s">
        <v>22</v>
      </c>
      <c r="C266" s="35" t="s">
        <v>35</v>
      </c>
      <c r="D266" s="177"/>
      <c r="E266" s="177"/>
      <c r="F266" s="177"/>
      <c r="G266" s="176"/>
    </row>
    <row r="267" spans="1:7" ht="14.1" customHeight="1">
      <c r="A267" s="194"/>
      <c r="B267" s="34" t="s">
        <v>24</v>
      </c>
      <c r="C267" s="35" t="s">
        <v>38</v>
      </c>
      <c r="D267" s="177"/>
      <c r="E267" s="177"/>
      <c r="F267" s="177"/>
      <c r="G267" s="177"/>
    </row>
    <row r="268" spans="1:7" ht="26.25" customHeight="1">
      <c r="A268" s="195"/>
      <c r="B268" s="45" t="s">
        <v>26</v>
      </c>
      <c r="C268" s="46" t="s">
        <v>105</v>
      </c>
      <c r="D268" s="191"/>
      <c r="E268" s="191"/>
      <c r="F268" s="191"/>
      <c r="G268" s="178"/>
    </row>
    <row r="269" spans="1:7" ht="13.5" customHeight="1">
      <c r="A269" s="187"/>
      <c r="B269" s="188"/>
      <c r="C269" s="22"/>
      <c r="D269" s="23"/>
      <c r="E269" s="58"/>
      <c r="F269" s="57"/>
      <c r="G269" s="24"/>
    </row>
    <row r="270" spans="1:7" ht="14.85" customHeight="1">
      <c r="A270" s="192" t="s">
        <v>194</v>
      </c>
      <c r="B270" s="26" t="s">
        <v>195</v>
      </c>
      <c r="C270" s="27"/>
      <c r="D270" s="197">
        <v>4</v>
      </c>
      <c r="E270" s="203"/>
      <c r="F270" s="189">
        <f>E270*D270</f>
        <v>0</v>
      </c>
      <c r="G270" s="174"/>
    </row>
    <row r="271" spans="1:7" ht="14.45" customHeight="1">
      <c r="A271" s="193"/>
      <c r="B271" s="30" t="s">
        <v>12</v>
      </c>
      <c r="C271" s="31" t="s">
        <v>42</v>
      </c>
      <c r="D271" s="190"/>
      <c r="E271" s="190"/>
      <c r="F271" s="190"/>
      <c r="G271" s="175"/>
    </row>
    <row r="272" spans="1:7" ht="14.1" customHeight="1">
      <c r="A272" s="194"/>
      <c r="B272" s="34" t="s">
        <v>14</v>
      </c>
      <c r="C272" s="35" t="s">
        <v>89</v>
      </c>
      <c r="D272" s="177"/>
      <c r="E272" s="177"/>
      <c r="F272" s="177"/>
      <c r="G272" s="175"/>
    </row>
    <row r="273" spans="1:7" ht="14.1" customHeight="1">
      <c r="A273" s="194"/>
      <c r="B273" s="34" t="s">
        <v>16</v>
      </c>
      <c r="C273" s="37" t="s">
        <v>115</v>
      </c>
      <c r="D273" s="177"/>
      <c r="E273" s="177"/>
      <c r="F273" s="177"/>
      <c r="G273" s="175"/>
    </row>
    <row r="274" spans="1:7" ht="14.1" customHeight="1">
      <c r="A274" s="194"/>
      <c r="B274" s="34" t="s">
        <v>18</v>
      </c>
      <c r="C274" s="35" t="s">
        <v>99</v>
      </c>
      <c r="D274" s="177"/>
      <c r="E274" s="177"/>
      <c r="F274" s="177"/>
      <c r="G274" s="176"/>
    </row>
    <row r="275" spans="1:7" ht="14.1" customHeight="1">
      <c r="A275" s="194"/>
      <c r="B275" s="34" t="s">
        <v>92</v>
      </c>
      <c r="C275" s="35" t="s">
        <v>93</v>
      </c>
      <c r="D275" s="177"/>
      <c r="E275" s="177"/>
      <c r="F275" s="177"/>
      <c r="G275" s="176"/>
    </row>
    <row r="276" spans="1:7" ht="14.1" customHeight="1">
      <c r="A276" s="194"/>
      <c r="B276" s="60" t="s">
        <v>63</v>
      </c>
      <c r="C276" s="61" t="s">
        <v>196</v>
      </c>
      <c r="D276" s="177"/>
      <c r="E276" s="177"/>
      <c r="F276" s="177"/>
      <c r="G276" s="176"/>
    </row>
    <row r="277" spans="1:7" ht="14.1" customHeight="1">
      <c r="A277" s="194"/>
      <c r="B277" s="34" t="s">
        <v>22</v>
      </c>
      <c r="C277" s="35" t="s">
        <v>35</v>
      </c>
      <c r="D277" s="177"/>
      <c r="E277" s="177"/>
      <c r="F277" s="177"/>
      <c r="G277" s="176"/>
    </row>
    <row r="278" spans="1:7" ht="14.1" customHeight="1">
      <c r="A278" s="194"/>
      <c r="B278" s="34" t="s">
        <v>24</v>
      </c>
      <c r="C278" s="35" t="s">
        <v>38</v>
      </c>
      <c r="D278" s="177"/>
      <c r="E278" s="177"/>
      <c r="F278" s="177"/>
      <c r="G278" s="177"/>
    </row>
    <row r="279" spans="1:7" ht="26.25" customHeight="1">
      <c r="A279" s="195"/>
      <c r="B279" s="45" t="s">
        <v>26</v>
      </c>
      <c r="C279" s="46" t="s">
        <v>101</v>
      </c>
      <c r="D279" s="191"/>
      <c r="E279" s="191"/>
      <c r="F279" s="191"/>
      <c r="G279" s="178"/>
    </row>
    <row r="280" spans="1:7" ht="13.5" customHeight="1">
      <c r="A280" s="187"/>
      <c r="B280" s="188"/>
      <c r="C280" s="22"/>
      <c r="D280" s="23"/>
      <c r="E280" s="58"/>
      <c r="F280" s="57"/>
      <c r="G280" s="24"/>
    </row>
    <row r="281" spans="1:7" ht="14.85" customHeight="1">
      <c r="A281" s="192" t="s">
        <v>197</v>
      </c>
      <c r="B281" s="26" t="s">
        <v>184</v>
      </c>
      <c r="C281" s="27"/>
      <c r="D281" s="197">
        <v>16</v>
      </c>
      <c r="E281" s="203"/>
      <c r="F281" s="189">
        <f>E281*D281</f>
        <v>0</v>
      </c>
      <c r="G281" s="174"/>
    </row>
    <row r="282" spans="1:7" ht="14.45" customHeight="1">
      <c r="A282" s="193"/>
      <c r="B282" s="30" t="s">
        <v>12</v>
      </c>
      <c r="C282" s="31" t="s">
        <v>42</v>
      </c>
      <c r="D282" s="190"/>
      <c r="E282" s="190"/>
      <c r="F282" s="190"/>
      <c r="G282" s="175"/>
    </row>
    <row r="283" spans="1:7" ht="14.1" customHeight="1">
      <c r="A283" s="194"/>
      <c r="B283" s="34" t="s">
        <v>14</v>
      </c>
      <c r="C283" s="35" t="s">
        <v>171</v>
      </c>
      <c r="D283" s="177"/>
      <c r="E283" s="177"/>
      <c r="F283" s="177"/>
      <c r="G283" s="175"/>
    </row>
    <row r="284" spans="1:7" ht="26.1" customHeight="1">
      <c r="A284" s="194"/>
      <c r="B284" s="34" t="s">
        <v>16</v>
      </c>
      <c r="C284" s="37" t="s">
        <v>198</v>
      </c>
      <c r="D284" s="177"/>
      <c r="E284" s="177"/>
      <c r="F284" s="177"/>
      <c r="G284" s="175"/>
    </row>
    <row r="285" spans="1:7" ht="14.1" customHeight="1">
      <c r="A285" s="194"/>
      <c r="B285" s="34" t="s">
        <v>18</v>
      </c>
      <c r="C285" s="35" t="s">
        <v>173</v>
      </c>
      <c r="D285" s="177"/>
      <c r="E285" s="177"/>
      <c r="F285" s="177"/>
      <c r="G285" s="176"/>
    </row>
    <row r="286" spans="1:7" ht="14.1" customHeight="1">
      <c r="A286" s="194"/>
      <c r="B286" s="34" t="s">
        <v>61</v>
      </c>
      <c r="C286" s="35" t="s">
        <v>174</v>
      </c>
      <c r="D286" s="177"/>
      <c r="E286" s="177"/>
      <c r="F286" s="177"/>
      <c r="G286" s="177"/>
    </row>
    <row r="287" spans="1:7" ht="14.1" customHeight="1">
      <c r="A287" s="194"/>
      <c r="B287" s="34" t="s">
        <v>63</v>
      </c>
      <c r="C287" s="35" t="s">
        <v>190</v>
      </c>
      <c r="D287" s="177"/>
      <c r="E287" s="177"/>
      <c r="F287" s="177"/>
      <c r="G287" s="177"/>
    </row>
    <row r="288" spans="1:7" ht="14.1" customHeight="1">
      <c r="A288" s="194"/>
      <c r="B288" s="34" t="s">
        <v>22</v>
      </c>
      <c r="C288" s="35" t="s">
        <v>176</v>
      </c>
      <c r="D288" s="177"/>
      <c r="E288" s="177"/>
      <c r="F288" s="177"/>
      <c r="G288" s="176"/>
    </row>
    <row r="289" spans="1:7" ht="14.1" customHeight="1">
      <c r="A289" s="194"/>
      <c r="B289" s="34" t="s">
        <v>24</v>
      </c>
      <c r="C289" s="35" t="s">
        <v>38</v>
      </c>
      <c r="D289" s="177"/>
      <c r="E289" s="177"/>
      <c r="F289" s="177"/>
      <c r="G289" s="177"/>
    </row>
    <row r="290" spans="1:7" ht="38.25" customHeight="1">
      <c r="A290" s="195"/>
      <c r="B290" s="45" t="s">
        <v>26</v>
      </c>
      <c r="C290" s="46" t="s">
        <v>199</v>
      </c>
      <c r="D290" s="191"/>
      <c r="E290" s="191"/>
      <c r="F290" s="191"/>
      <c r="G290" s="178"/>
    </row>
    <row r="291" spans="1:7" ht="13.5" customHeight="1">
      <c r="A291" s="187"/>
      <c r="B291" s="188"/>
      <c r="C291" s="22"/>
      <c r="D291" s="23"/>
      <c r="E291" s="58"/>
      <c r="F291" s="57"/>
      <c r="G291" s="24"/>
    </row>
    <row r="292" spans="1:7" ht="14.85" customHeight="1">
      <c r="A292" s="192" t="s">
        <v>200</v>
      </c>
      <c r="B292" s="26" t="s">
        <v>184</v>
      </c>
      <c r="C292" s="27"/>
      <c r="D292" s="197">
        <v>4</v>
      </c>
      <c r="E292" s="203"/>
      <c r="F292" s="189">
        <f>E292*D292</f>
        <v>0</v>
      </c>
      <c r="G292" s="174"/>
    </row>
    <row r="293" spans="1:7" ht="14.45" customHeight="1">
      <c r="A293" s="193"/>
      <c r="B293" s="30" t="s">
        <v>12</v>
      </c>
      <c r="C293" s="31" t="s">
        <v>42</v>
      </c>
      <c r="D293" s="190"/>
      <c r="E293" s="190"/>
      <c r="F293" s="190"/>
      <c r="G293" s="175"/>
    </row>
    <row r="294" spans="1:7" ht="14.1" customHeight="1">
      <c r="A294" s="194"/>
      <c r="B294" s="34" t="s">
        <v>14</v>
      </c>
      <c r="C294" s="35" t="s">
        <v>171</v>
      </c>
      <c r="D294" s="177"/>
      <c r="E294" s="177"/>
      <c r="F294" s="177"/>
      <c r="G294" s="175"/>
    </row>
    <row r="295" spans="1:7" ht="26.1" customHeight="1">
      <c r="A295" s="194"/>
      <c r="B295" s="34" t="s">
        <v>16</v>
      </c>
      <c r="C295" s="37" t="s">
        <v>185</v>
      </c>
      <c r="D295" s="177"/>
      <c r="E295" s="177"/>
      <c r="F295" s="177"/>
      <c r="G295" s="175"/>
    </row>
    <row r="296" spans="1:7" ht="14.1" customHeight="1">
      <c r="A296" s="194"/>
      <c r="B296" s="34" t="s">
        <v>18</v>
      </c>
      <c r="C296" s="35" t="s">
        <v>173</v>
      </c>
      <c r="D296" s="177"/>
      <c r="E296" s="177"/>
      <c r="F296" s="177"/>
      <c r="G296" s="176"/>
    </row>
    <row r="297" spans="1:7" ht="14.1" customHeight="1">
      <c r="A297" s="194"/>
      <c r="B297" s="34" t="s">
        <v>61</v>
      </c>
      <c r="C297" s="35" t="s">
        <v>174</v>
      </c>
      <c r="D297" s="177"/>
      <c r="E297" s="177"/>
      <c r="F297" s="177"/>
      <c r="G297" s="177"/>
    </row>
    <row r="298" spans="1:7" ht="14.1" customHeight="1">
      <c r="A298" s="194"/>
      <c r="B298" s="34" t="s">
        <v>63</v>
      </c>
      <c r="C298" s="35" t="s">
        <v>64</v>
      </c>
      <c r="D298" s="177"/>
      <c r="E298" s="177"/>
      <c r="F298" s="177"/>
      <c r="G298" s="177"/>
    </row>
    <row r="299" spans="1:7" ht="14.1" customHeight="1">
      <c r="A299" s="194"/>
      <c r="B299" s="34" t="s">
        <v>22</v>
      </c>
      <c r="C299" s="61" t="s">
        <v>176</v>
      </c>
      <c r="D299" s="177"/>
      <c r="E299" s="177"/>
      <c r="F299" s="177"/>
      <c r="G299" s="176"/>
    </row>
    <row r="300" spans="1:7" ht="14.1" customHeight="1">
      <c r="A300" s="194"/>
      <c r="B300" s="34" t="s">
        <v>24</v>
      </c>
      <c r="C300" s="35" t="s">
        <v>38</v>
      </c>
      <c r="D300" s="177"/>
      <c r="E300" s="177"/>
      <c r="F300" s="177"/>
      <c r="G300" s="177"/>
    </row>
    <row r="301" spans="1:7" ht="50.25" customHeight="1">
      <c r="A301" s="195"/>
      <c r="B301" s="45" t="s">
        <v>26</v>
      </c>
      <c r="C301" s="46" t="s">
        <v>187</v>
      </c>
      <c r="D301" s="191"/>
      <c r="E301" s="191"/>
      <c r="F301" s="191"/>
      <c r="G301" s="178"/>
    </row>
    <row r="302" spans="1:7" ht="13.5" customHeight="1">
      <c r="A302" s="187"/>
      <c r="B302" s="188"/>
      <c r="C302" s="22"/>
      <c r="D302" s="23"/>
      <c r="E302" s="58"/>
      <c r="F302" s="57"/>
      <c r="G302" s="24"/>
    </row>
    <row r="303" spans="1:7" ht="14.85" customHeight="1">
      <c r="A303" s="192" t="s">
        <v>201</v>
      </c>
      <c r="B303" s="26" t="s">
        <v>184</v>
      </c>
      <c r="C303" s="27"/>
      <c r="D303" s="197">
        <v>305</v>
      </c>
      <c r="E303" s="203"/>
      <c r="F303" s="189">
        <f>E303*D303</f>
        <v>0</v>
      </c>
      <c r="G303" s="174"/>
    </row>
    <row r="304" spans="1:7" ht="14.45" customHeight="1">
      <c r="A304" s="193"/>
      <c r="B304" s="30" t="s">
        <v>12</v>
      </c>
      <c r="C304" s="31" t="s">
        <v>42</v>
      </c>
      <c r="D304" s="190"/>
      <c r="E304" s="190"/>
      <c r="F304" s="190"/>
      <c r="G304" s="175"/>
    </row>
    <row r="305" spans="1:7" ht="14.1" customHeight="1">
      <c r="A305" s="194"/>
      <c r="B305" s="34" t="s">
        <v>14</v>
      </c>
      <c r="C305" s="35" t="s">
        <v>202</v>
      </c>
      <c r="D305" s="177"/>
      <c r="E305" s="177"/>
      <c r="F305" s="177"/>
      <c r="G305" s="175"/>
    </row>
    <row r="306" spans="1:7" ht="14.1" customHeight="1">
      <c r="A306" s="194"/>
      <c r="B306" s="34" t="s">
        <v>16</v>
      </c>
      <c r="C306" s="37" t="s">
        <v>203</v>
      </c>
      <c r="D306" s="177"/>
      <c r="E306" s="177"/>
      <c r="F306" s="177"/>
      <c r="G306" s="175"/>
    </row>
    <row r="307" spans="1:7" ht="14.1" customHeight="1">
      <c r="A307" s="194"/>
      <c r="B307" s="34" t="s">
        <v>18</v>
      </c>
      <c r="C307" s="35" t="s">
        <v>204</v>
      </c>
      <c r="D307" s="177"/>
      <c r="E307" s="177"/>
      <c r="F307" s="177"/>
      <c r="G307" s="176"/>
    </row>
    <row r="308" spans="1:7" ht="14.1" customHeight="1">
      <c r="A308" s="194"/>
      <c r="B308" s="34" t="s">
        <v>61</v>
      </c>
      <c r="C308" s="35" t="s">
        <v>205</v>
      </c>
      <c r="D308" s="177"/>
      <c r="E308" s="177"/>
      <c r="F308" s="177"/>
      <c r="G308" s="177"/>
    </row>
    <row r="309" spans="1:7" ht="14.1" customHeight="1">
      <c r="A309" s="194"/>
      <c r="B309" s="34" t="s">
        <v>63</v>
      </c>
      <c r="C309" s="35" t="s">
        <v>175</v>
      </c>
      <c r="D309" s="177"/>
      <c r="E309" s="177"/>
      <c r="F309" s="177"/>
      <c r="G309" s="177"/>
    </row>
    <row r="310" spans="1:7" ht="14.1" customHeight="1">
      <c r="A310" s="194"/>
      <c r="B310" s="34" t="s">
        <v>22</v>
      </c>
      <c r="C310" s="35" t="s">
        <v>37</v>
      </c>
      <c r="D310" s="177"/>
      <c r="E310" s="177"/>
      <c r="F310" s="177"/>
      <c r="G310" s="176"/>
    </row>
    <row r="311" spans="1:7" ht="14.1" customHeight="1">
      <c r="A311" s="194"/>
      <c r="B311" s="34" t="s">
        <v>24</v>
      </c>
      <c r="C311" s="35" t="s">
        <v>38</v>
      </c>
      <c r="D311" s="177"/>
      <c r="E311" s="177"/>
      <c r="F311" s="177"/>
      <c r="G311" s="177"/>
    </row>
    <row r="312" spans="1:7" ht="50.25" customHeight="1">
      <c r="A312" s="195"/>
      <c r="B312" s="45" t="s">
        <v>26</v>
      </c>
      <c r="C312" s="46" t="s">
        <v>187</v>
      </c>
      <c r="D312" s="191"/>
      <c r="E312" s="191"/>
      <c r="F312" s="191"/>
      <c r="G312" s="178"/>
    </row>
    <row r="313" spans="1:7" ht="13.5" customHeight="1">
      <c r="A313" s="187"/>
      <c r="B313" s="188"/>
      <c r="C313" s="22"/>
      <c r="D313" s="23"/>
      <c r="E313" s="58"/>
      <c r="F313" s="57"/>
      <c r="G313" s="24"/>
    </row>
    <row r="314" spans="1:7" ht="14.85" customHeight="1">
      <c r="A314" s="192" t="s">
        <v>206</v>
      </c>
      <c r="B314" s="62" t="s">
        <v>207</v>
      </c>
      <c r="C314" s="63"/>
      <c r="D314" s="197">
        <v>35</v>
      </c>
      <c r="E314" s="203"/>
      <c r="F314" s="189">
        <f>E314*D314</f>
        <v>0</v>
      </c>
      <c r="G314" s="174"/>
    </row>
    <row r="315" spans="1:7" ht="14.45" customHeight="1">
      <c r="A315" s="193"/>
      <c r="B315" s="30" t="s">
        <v>12</v>
      </c>
      <c r="C315" s="31" t="s">
        <v>42</v>
      </c>
      <c r="D315" s="190"/>
      <c r="E315" s="190"/>
      <c r="F315" s="190"/>
      <c r="G315" s="175"/>
    </row>
    <row r="316" spans="1:7" ht="14.1" customHeight="1">
      <c r="A316" s="194"/>
      <c r="B316" s="34" t="s">
        <v>14</v>
      </c>
      <c r="C316" s="35" t="s">
        <v>208</v>
      </c>
      <c r="D316" s="177"/>
      <c r="E316" s="177"/>
      <c r="F316" s="177"/>
      <c r="G316" s="175"/>
    </row>
    <row r="317" spans="1:7" ht="14.1" customHeight="1">
      <c r="A317" s="194"/>
      <c r="B317" s="34" t="s">
        <v>16</v>
      </c>
      <c r="C317" s="37" t="s">
        <v>209</v>
      </c>
      <c r="D317" s="177"/>
      <c r="E317" s="177"/>
      <c r="F317" s="177"/>
      <c r="G317" s="175"/>
    </row>
    <row r="318" spans="1:7" ht="14.1" customHeight="1">
      <c r="A318" s="194"/>
      <c r="B318" s="34" t="s">
        <v>18</v>
      </c>
      <c r="C318" s="35" t="s">
        <v>204</v>
      </c>
      <c r="D318" s="177"/>
      <c r="E318" s="177"/>
      <c r="F318" s="177"/>
      <c r="G318" s="176"/>
    </row>
    <row r="319" spans="1:7" ht="14.1" customHeight="1">
      <c r="A319" s="194"/>
      <c r="B319" s="34" t="s">
        <v>61</v>
      </c>
      <c r="C319" s="35" t="s">
        <v>205</v>
      </c>
      <c r="D319" s="177"/>
      <c r="E319" s="177"/>
      <c r="F319" s="177"/>
      <c r="G319" s="177"/>
    </row>
    <row r="320" spans="1:7" ht="14.1" customHeight="1">
      <c r="A320" s="194"/>
      <c r="B320" s="34" t="s">
        <v>63</v>
      </c>
      <c r="C320" s="35" t="s">
        <v>175</v>
      </c>
      <c r="D320" s="177"/>
      <c r="E320" s="177"/>
      <c r="F320" s="177"/>
      <c r="G320" s="177"/>
    </row>
    <row r="321" spans="1:7" ht="14.1" customHeight="1">
      <c r="A321" s="194"/>
      <c r="B321" s="34" t="s">
        <v>22</v>
      </c>
      <c r="C321" s="35" t="s">
        <v>37</v>
      </c>
      <c r="D321" s="177"/>
      <c r="E321" s="177"/>
      <c r="F321" s="177"/>
      <c r="G321" s="176"/>
    </row>
    <row r="322" spans="1:7" ht="14.1" customHeight="1">
      <c r="A322" s="194"/>
      <c r="B322" s="34" t="s">
        <v>24</v>
      </c>
      <c r="C322" s="35" t="s">
        <v>71</v>
      </c>
      <c r="D322" s="177"/>
      <c r="E322" s="177"/>
      <c r="F322" s="177"/>
      <c r="G322" s="177"/>
    </row>
    <row r="323" spans="1:7" ht="50.25" customHeight="1">
      <c r="A323" s="195"/>
      <c r="B323" s="45" t="s">
        <v>26</v>
      </c>
      <c r="C323" s="46" t="s">
        <v>210</v>
      </c>
      <c r="D323" s="191"/>
      <c r="E323" s="191"/>
      <c r="F323" s="191"/>
      <c r="G323" s="178"/>
    </row>
    <row r="324" spans="1:7" ht="13.5" customHeight="1">
      <c r="A324" s="187"/>
      <c r="B324" s="188"/>
      <c r="C324" s="22"/>
      <c r="D324" s="23"/>
      <c r="E324" s="58"/>
      <c r="F324" s="57"/>
      <c r="G324" s="24"/>
    </row>
    <row r="325" spans="1:7" ht="14.85" customHeight="1">
      <c r="A325" s="192" t="s">
        <v>211</v>
      </c>
      <c r="B325" s="26" t="s">
        <v>212</v>
      </c>
      <c r="C325" s="27"/>
      <c r="D325" s="197">
        <v>105</v>
      </c>
      <c r="E325" s="203"/>
      <c r="F325" s="189">
        <f>E325*D325</f>
        <v>0</v>
      </c>
      <c r="G325" s="174"/>
    </row>
    <row r="326" spans="1:7" ht="14.45" customHeight="1">
      <c r="A326" s="193"/>
      <c r="B326" s="30" t="s">
        <v>12</v>
      </c>
      <c r="C326" s="31" t="s">
        <v>42</v>
      </c>
      <c r="D326" s="190"/>
      <c r="E326" s="190"/>
      <c r="F326" s="190"/>
      <c r="G326" s="175"/>
    </row>
    <row r="327" spans="1:7" ht="14.1" customHeight="1">
      <c r="A327" s="194"/>
      <c r="B327" s="34" t="s">
        <v>14</v>
      </c>
      <c r="C327" s="35" t="s">
        <v>89</v>
      </c>
      <c r="D327" s="177"/>
      <c r="E327" s="177"/>
      <c r="F327" s="177"/>
      <c r="G327" s="175"/>
    </row>
    <row r="328" spans="1:7" ht="14.1" customHeight="1">
      <c r="A328" s="194"/>
      <c r="B328" s="34" t="s">
        <v>16</v>
      </c>
      <c r="C328" s="37" t="s">
        <v>115</v>
      </c>
      <c r="D328" s="177"/>
      <c r="E328" s="177"/>
      <c r="F328" s="177"/>
      <c r="G328" s="175"/>
    </row>
    <row r="329" spans="1:7" ht="14.1" customHeight="1">
      <c r="A329" s="194"/>
      <c r="B329" s="34" t="s">
        <v>18</v>
      </c>
      <c r="C329" s="35" t="s">
        <v>99</v>
      </c>
      <c r="D329" s="177"/>
      <c r="E329" s="177"/>
      <c r="F329" s="177"/>
      <c r="G329" s="176"/>
    </row>
    <row r="330" spans="1:7" ht="14.1" customHeight="1">
      <c r="A330" s="194"/>
      <c r="B330" s="34" t="s">
        <v>92</v>
      </c>
      <c r="C330" s="35" t="s">
        <v>93</v>
      </c>
      <c r="D330" s="177"/>
      <c r="E330" s="177"/>
      <c r="F330" s="177"/>
      <c r="G330" s="176"/>
    </row>
    <row r="331" spans="1:7" ht="14.1" customHeight="1">
      <c r="A331" s="194"/>
      <c r="B331" s="60" t="s">
        <v>63</v>
      </c>
      <c r="C331" s="61" t="s">
        <v>213</v>
      </c>
      <c r="D331" s="177"/>
      <c r="E331" s="177"/>
      <c r="F331" s="177"/>
      <c r="G331" s="176"/>
    </row>
    <row r="332" spans="1:7" ht="14.1" customHeight="1">
      <c r="A332" s="194"/>
      <c r="B332" s="34" t="s">
        <v>22</v>
      </c>
      <c r="C332" s="35" t="s">
        <v>35</v>
      </c>
      <c r="D332" s="177"/>
      <c r="E332" s="177"/>
      <c r="F332" s="177"/>
      <c r="G332" s="176"/>
    </row>
    <row r="333" spans="1:7" ht="14.1" customHeight="1">
      <c r="A333" s="194"/>
      <c r="B333" s="34" t="s">
        <v>24</v>
      </c>
      <c r="C333" s="35" t="s">
        <v>38</v>
      </c>
      <c r="D333" s="177"/>
      <c r="E333" s="177"/>
      <c r="F333" s="177"/>
      <c r="G333" s="177"/>
    </row>
    <row r="334" spans="1:7" ht="26.25" customHeight="1">
      <c r="A334" s="195"/>
      <c r="B334" s="45" t="s">
        <v>26</v>
      </c>
      <c r="C334" s="46" t="s">
        <v>101</v>
      </c>
      <c r="D334" s="191"/>
      <c r="E334" s="191"/>
      <c r="F334" s="191"/>
      <c r="G334" s="178"/>
    </row>
    <row r="335" spans="1:7" ht="13.5" customHeight="1">
      <c r="A335" s="187"/>
      <c r="B335" s="188"/>
      <c r="C335" s="22"/>
      <c r="D335" s="23"/>
      <c r="E335" s="58"/>
      <c r="F335" s="57"/>
      <c r="G335" s="24"/>
    </row>
    <row r="336" spans="1:7" ht="14.85" customHeight="1">
      <c r="A336" s="192" t="s">
        <v>214</v>
      </c>
      <c r="B336" s="26" t="s">
        <v>215</v>
      </c>
      <c r="C336" s="27"/>
      <c r="D336" s="197">
        <v>6</v>
      </c>
      <c r="E336" s="203"/>
      <c r="F336" s="189">
        <f>E336*D336</f>
        <v>0</v>
      </c>
      <c r="G336" s="174"/>
    </row>
    <row r="337" spans="1:7" ht="14.45" customHeight="1">
      <c r="A337" s="193"/>
      <c r="B337" s="30" t="s">
        <v>12</v>
      </c>
      <c r="C337" s="31" t="s">
        <v>42</v>
      </c>
      <c r="D337" s="190"/>
      <c r="E337" s="190"/>
      <c r="F337" s="190"/>
      <c r="G337" s="175"/>
    </row>
    <row r="338" spans="1:7" ht="14.1" customHeight="1">
      <c r="A338" s="194"/>
      <c r="B338" s="34" t="s">
        <v>14</v>
      </c>
      <c r="C338" s="35" t="s">
        <v>89</v>
      </c>
      <c r="D338" s="177"/>
      <c r="E338" s="177"/>
      <c r="F338" s="177"/>
      <c r="G338" s="175"/>
    </row>
    <row r="339" spans="1:7" ht="14.1" customHeight="1">
      <c r="A339" s="194"/>
      <c r="B339" s="34" t="s">
        <v>16</v>
      </c>
      <c r="C339" s="37" t="s">
        <v>216</v>
      </c>
      <c r="D339" s="177"/>
      <c r="E339" s="177"/>
      <c r="F339" s="177"/>
      <c r="G339" s="175"/>
    </row>
    <row r="340" spans="1:7" ht="14.1" customHeight="1">
      <c r="A340" s="194"/>
      <c r="B340" s="34" t="s">
        <v>18</v>
      </c>
      <c r="C340" s="35" t="s">
        <v>99</v>
      </c>
      <c r="D340" s="177"/>
      <c r="E340" s="177"/>
      <c r="F340" s="177"/>
      <c r="G340" s="176"/>
    </row>
    <row r="341" spans="1:7" ht="14.1" customHeight="1">
      <c r="A341" s="194"/>
      <c r="B341" s="34" t="s">
        <v>92</v>
      </c>
      <c r="C341" s="35" t="s">
        <v>129</v>
      </c>
      <c r="D341" s="177"/>
      <c r="E341" s="177"/>
      <c r="F341" s="177"/>
      <c r="G341" s="176"/>
    </row>
    <row r="342" spans="1:7" ht="14.1" customHeight="1">
      <c r="A342" s="194"/>
      <c r="B342" s="60" t="s">
        <v>63</v>
      </c>
      <c r="C342" s="61" t="s">
        <v>213</v>
      </c>
      <c r="D342" s="177"/>
      <c r="E342" s="177"/>
      <c r="F342" s="177"/>
      <c r="G342" s="176"/>
    </row>
    <row r="343" spans="1:7" ht="14.1" customHeight="1">
      <c r="A343" s="194"/>
      <c r="B343" s="34" t="s">
        <v>22</v>
      </c>
      <c r="C343" s="35" t="s">
        <v>35</v>
      </c>
      <c r="D343" s="177"/>
      <c r="E343" s="177"/>
      <c r="F343" s="177"/>
      <c r="G343" s="176"/>
    </row>
    <row r="344" spans="1:7" ht="14.1" customHeight="1">
      <c r="A344" s="194"/>
      <c r="B344" s="34" t="s">
        <v>24</v>
      </c>
      <c r="C344" s="35" t="s">
        <v>38</v>
      </c>
      <c r="D344" s="177"/>
      <c r="E344" s="177"/>
      <c r="F344" s="177"/>
      <c r="G344" s="177"/>
    </row>
    <row r="345" spans="1:7" ht="26.25" customHeight="1">
      <c r="A345" s="195"/>
      <c r="B345" s="45" t="s">
        <v>26</v>
      </c>
      <c r="C345" s="46" t="s">
        <v>101</v>
      </c>
      <c r="D345" s="191"/>
      <c r="E345" s="191"/>
      <c r="F345" s="191"/>
      <c r="G345" s="178"/>
    </row>
    <row r="346" spans="1:7" ht="13.5" customHeight="1">
      <c r="A346" s="187"/>
      <c r="B346" s="188"/>
      <c r="C346" s="22"/>
      <c r="D346" s="23"/>
      <c r="E346" s="58"/>
      <c r="F346" s="57"/>
      <c r="G346" s="24"/>
    </row>
    <row r="347" spans="1:7" ht="14.85" customHeight="1">
      <c r="A347" s="192" t="s">
        <v>217</v>
      </c>
      <c r="B347" s="26" t="s">
        <v>218</v>
      </c>
      <c r="C347" s="27"/>
      <c r="D347" s="197">
        <v>48</v>
      </c>
      <c r="E347" s="203"/>
      <c r="F347" s="189">
        <f>E347*D347</f>
        <v>0</v>
      </c>
      <c r="G347" s="174"/>
    </row>
    <row r="348" spans="1:7" ht="14.45" customHeight="1">
      <c r="A348" s="193"/>
      <c r="B348" s="30" t="s">
        <v>12</v>
      </c>
      <c r="C348" s="31" t="s">
        <v>42</v>
      </c>
      <c r="D348" s="190"/>
      <c r="E348" s="190"/>
      <c r="F348" s="190"/>
      <c r="G348" s="175"/>
    </row>
    <row r="349" spans="1:7" ht="14.1" customHeight="1">
      <c r="A349" s="194"/>
      <c r="B349" s="34" t="s">
        <v>14</v>
      </c>
      <c r="C349" s="35" t="s">
        <v>219</v>
      </c>
      <c r="D349" s="177"/>
      <c r="E349" s="177"/>
      <c r="F349" s="177"/>
      <c r="G349" s="175"/>
    </row>
    <row r="350" spans="1:7" ht="14.1" customHeight="1">
      <c r="A350" s="194"/>
      <c r="B350" s="34" t="s">
        <v>16</v>
      </c>
      <c r="C350" s="37" t="s">
        <v>119</v>
      </c>
      <c r="D350" s="177"/>
      <c r="E350" s="177"/>
      <c r="F350" s="177"/>
      <c r="G350" s="175"/>
    </row>
    <row r="351" spans="1:7" ht="14.1" customHeight="1">
      <c r="A351" s="194"/>
      <c r="B351" s="34" t="s">
        <v>18</v>
      </c>
      <c r="C351" s="35" t="s">
        <v>99</v>
      </c>
      <c r="D351" s="177"/>
      <c r="E351" s="177"/>
      <c r="F351" s="177"/>
      <c r="G351" s="176"/>
    </row>
    <row r="352" spans="1:7" ht="14.1" customHeight="1">
      <c r="A352" s="194"/>
      <c r="B352" s="34" t="s">
        <v>92</v>
      </c>
      <c r="C352" s="35" t="s">
        <v>93</v>
      </c>
      <c r="D352" s="177"/>
      <c r="E352" s="177"/>
      <c r="F352" s="177"/>
      <c r="G352" s="176"/>
    </row>
    <row r="353" spans="1:7" ht="14.1" customHeight="1">
      <c r="A353" s="194"/>
      <c r="B353" s="34" t="s">
        <v>22</v>
      </c>
      <c r="C353" s="35" t="s">
        <v>35</v>
      </c>
      <c r="D353" s="177"/>
      <c r="E353" s="177"/>
      <c r="F353" s="177"/>
      <c r="G353" s="176"/>
    </row>
    <row r="354" spans="1:7" ht="14.1" customHeight="1">
      <c r="A354" s="194"/>
      <c r="B354" s="34" t="s">
        <v>24</v>
      </c>
      <c r="C354" s="35" t="s">
        <v>38</v>
      </c>
      <c r="D354" s="177"/>
      <c r="E354" s="177"/>
      <c r="F354" s="177"/>
      <c r="G354" s="177"/>
    </row>
    <row r="355" spans="1:7" ht="26.25" customHeight="1">
      <c r="A355" s="195"/>
      <c r="B355" s="45" t="s">
        <v>26</v>
      </c>
      <c r="C355" s="46" t="s">
        <v>220</v>
      </c>
      <c r="D355" s="191"/>
      <c r="E355" s="191"/>
      <c r="F355" s="191"/>
      <c r="G355" s="178"/>
    </row>
    <row r="356" spans="1:7" ht="15.6" customHeight="1">
      <c r="A356" s="48"/>
      <c r="B356" s="49"/>
      <c r="C356" s="49"/>
      <c r="D356" s="50"/>
      <c r="E356" s="64" t="s">
        <v>55</v>
      </c>
      <c r="F356" s="65">
        <f>F347+F336+F325+F314+F303+F292+F281+F270+F259+F248+F237+F226+F215+F204+F194+F183+F173+F162+F151+F140+F129+F118+F107+F96+F85+F74+F63+F52+F42+F32+F20+F8</f>
        <v>0</v>
      </c>
      <c r="G356" s="66"/>
    </row>
  </sheetData>
  <mergeCells count="197">
    <mergeCell ref="B4:G4"/>
    <mergeCell ref="F8:F18"/>
    <mergeCell ref="F20:F30"/>
    <mergeCell ref="F32:F40"/>
    <mergeCell ref="F42:F50"/>
    <mergeCell ref="F52:F61"/>
    <mergeCell ref="F63:F72"/>
    <mergeCell ref="F74:F83"/>
    <mergeCell ref="F85:F94"/>
    <mergeCell ref="D8:D18"/>
    <mergeCell ref="D20:D30"/>
    <mergeCell ref="D42:D50"/>
    <mergeCell ref="G63:G72"/>
    <mergeCell ref="A62:B62"/>
    <mergeCell ref="A63:A72"/>
    <mergeCell ref="G74:G83"/>
    <mergeCell ref="A73:B73"/>
    <mergeCell ref="A74:A83"/>
    <mergeCell ref="A84:B84"/>
    <mergeCell ref="G8:G18"/>
    <mergeCell ref="B5:G5"/>
    <mergeCell ref="A7:B7"/>
    <mergeCell ref="E8:E18"/>
    <mergeCell ref="A8:A18"/>
    <mergeCell ref="A346:B346"/>
    <mergeCell ref="G347:G355"/>
    <mergeCell ref="A347:A355"/>
    <mergeCell ref="E281:E290"/>
    <mergeCell ref="E347:E355"/>
    <mergeCell ref="E336:E345"/>
    <mergeCell ref="E325:E334"/>
    <mergeCell ref="E303:E312"/>
    <mergeCell ref="E314:E323"/>
    <mergeCell ref="F281:F290"/>
    <mergeCell ref="F292:F301"/>
    <mergeCell ref="F303:F312"/>
    <mergeCell ref="F314:F323"/>
    <mergeCell ref="F325:F334"/>
    <mergeCell ref="F336:F345"/>
    <mergeCell ref="F347:F355"/>
    <mergeCell ref="D292:D301"/>
    <mergeCell ref="D281:D290"/>
    <mergeCell ref="D347:D355"/>
    <mergeCell ref="D336:D345"/>
    <mergeCell ref="D325:D334"/>
    <mergeCell ref="D303:D312"/>
    <mergeCell ref="D314:D323"/>
    <mergeCell ref="A313:B313"/>
    <mergeCell ref="G314:G323"/>
    <mergeCell ref="A314:A323"/>
    <mergeCell ref="A324:B324"/>
    <mergeCell ref="G325:G334"/>
    <mergeCell ref="A325:A334"/>
    <mergeCell ref="A335:B335"/>
    <mergeCell ref="G336:G345"/>
    <mergeCell ref="A336:A345"/>
    <mergeCell ref="G281:G290"/>
    <mergeCell ref="A281:A290"/>
    <mergeCell ref="A291:B291"/>
    <mergeCell ref="G292:G301"/>
    <mergeCell ref="E292:E301"/>
    <mergeCell ref="A292:A301"/>
    <mergeCell ref="A302:B302"/>
    <mergeCell ref="G303:G312"/>
    <mergeCell ref="A303:A312"/>
    <mergeCell ref="G259:G268"/>
    <mergeCell ref="A258:B258"/>
    <mergeCell ref="E259:E268"/>
    <mergeCell ref="A259:A268"/>
    <mergeCell ref="A269:B269"/>
    <mergeCell ref="G270:G279"/>
    <mergeCell ref="E270:E279"/>
    <mergeCell ref="A270:A279"/>
    <mergeCell ref="A280:B280"/>
    <mergeCell ref="F259:F268"/>
    <mergeCell ref="F270:F279"/>
    <mergeCell ref="D259:D268"/>
    <mergeCell ref="D270:D279"/>
    <mergeCell ref="G226:G235"/>
    <mergeCell ref="E226:E235"/>
    <mergeCell ref="A226:A235"/>
    <mergeCell ref="A236:B236"/>
    <mergeCell ref="G237:G246"/>
    <mergeCell ref="E237:E246"/>
    <mergeCell ref="A237:A246"/>
    <mergeCell ref="A247:B247"/>
    <mergeCell ref="G248:G257"/>
    <mergeCell ref="E248:E257"/>
    <mergeCell ref="A248:A257"/>
    <mergeCell ref="F226:F235"/>
    <mergeCell ref="F237:F246"/>
    <mergeCell ref="F248:F257"/>
    <mergeCell ref="D226:D235"/>
    <mergeCell ref="D237:D246"/>
    <mergeCell ref="D248:D257"/>
    <mergeCell ref="A203:B203"/>
    <mergeCell ref="G204:G213"/>
    <mergeCell ref="E204:E213"/>
    <mergeCell ref="A204:A213"/>
    <mergeCell ref="G215:G224"/>
    <mergeCell ref="A214:B214"/>
    <mergeCell ref="A215:A224"/>
    <mergeCell ref="E215:E224"/>
    <mergeCell ref="A225:B225"/>
    <mergeCell ref="F204:F213"/>
    <mergeCell ref="F215:F224"/>
    <mergeCell ref="D215:D224"/>
    <mergeCell ref="D204:D213"/>
    <mergeCell ref="A182:B182"/>
    <mergeCell ref="D162:D171"/>
    <mergeCell ref="D173:D181"/>
    <mergeCell ref="G183:G192"/>
    <mergeCell ref="A183:A192"/>
    <mergeCell ref="A193:B193"/>
    <mergeCell ref="G194:G202"/>
    <mergeCell ref="E194:E202"/>
    <mergeCell ref="A194:A202"/>
    <mergeCell ref="E183:E192"/>
    <mergeCell ref="F162:F171"/>
    <mergeCell ref="F173:F181"/>
    <mergeCell ref="F183:F192"/>
    <mergeCell ref="F194:F202"/>
    <mergeCell ref="D194:D202"/>
    <mergeCell ref="D183:D192"/>
    <mergeCell ref="G151:G160"/>
    <mergeCell ref="E151:E160"/>
    <mergeCell ref="A151:A160"/>
    <mergeCell ref="A161:B161"/>
    <mergeCell ref="G162:G171"/>
    <mergeCell ref="E162:E171"/>
    <mergeCell ref="A162:A171"/>
    <mergeCell ref="A172:B172"/>
    <mergeCell ref="G173:G181"/>
    <mergeCell ref="E173:E181"/>
    <mergeCell ref="A173:A181"/>
    <mergeCell ref="F151:F160"/>
    <mergeCell ref="D151:D160"/>
    <mergeCell ref="A128:B128"/>
    <mergeCell ref="G129:G138"/>
    <mergeCell ref="E129:E138"/>
    <mergeCell ref="A129:A138"/>
    <mergeCell ref="A139:B139"/>
    <mergeCell ref="G140:G149"/>
    <mergeCell ref="E140:E149"/>
    <mergeCell ref="A140:A149"/>
    <mergeCell ref="A150:B150"/>
    <mergeCell ref="F129:F138"/>
    <mergeCell ref="F140:F149"/>
    <mergeCell ref="D129:D138"/>
    <mergeCell ref="D140:D149"/>
    <mergeCell ref="E52:E61"/>
    <mergeCell ref="E32:E40"/>
    <mergeCell ref="A106:B106"/>
    <mergeCell ref="G107:G116"/>
    <mergeCell ref="E107:E116"/>
    <mergeCell ref="A107:A116"/>
    <mergeCell ref="A117:B117"/>
    <mergeCell ref="G118:G127"/>
    <mergeCell ref="E118:E127"/>
    <mergeCell ref="A118:A127"/>
    <mergeCell ref="E96:E105"/>
    <mergeCell ref="E85:E94"/>
    <mergeCell ref="F96:F105"/>
    <mergeCell ref="F107:F116"/>
    <mergeCell ref="F118:F127"/>
    <mergeCell ref="D107:D116"/>
    <mergeCell ref="D118:D127"/>
    <mergeCell ref="D96:D105"/>
    <mergeCell ref="D85:D94"/>
    <mergeCell ref="D74:D83"/>
    <mergeCell ref="D63:D72"/>
    <mergeCell ref="D52:D61"/>
    <mergeCell ref="D32:D40"/>
    <mergeCell ref="A1:C1"/>
    <mergeCell ref="C17:C18"/>
    <mergeCell ref="G20:G30"/>
    <mergeCell ref="A19:B19"/>
    <mergeCell ref="E20:E30"/>
    <mergeCell ref="A20:A30"/>
    <mergeCell ref="C29:C30"/>
    <mergeCell ref="G96:G105"/>
    <mergeCell ref="A95:B95"/>
    <mergeCell ref="A96:A105"/>
    <mergeCell ref="G85:G94"/>
    <mergeCell ref="A85:A94"/>
    <mergeCell ref="E74:E83"/>
    <mergeCell ref="E63:E72"/>
    <mergeCell ref="G32:G40"/>
    <mergeCell ref="A31:B31"/>
    <mergeCell ref="A32:A40"/>
    <mergeCell ref="G52:G61"/>
    <mergeCell ref="A51:B51"/>
    <mergeCell ref="A52:A61"/>
    <mergeCell ref="G42:G50"/>
    <mergeCell ref="A41:B41"/>
    <mergeCell ref="E42:E50"/>
    <mergeCell ref="A42:A50"/>
  </mergeCells>
  <pageMargins left="1" right="1" top="1" bottom="1" header="0.25" footer="0.25"/>
  <pageSetup orientation="portrait"/>
  <headerFooter>
    <oddFooter>&amp;L&amp;"Helvetica,Regular"&amp;12&amp;K000000&amp;P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8"/>
  <sheetViews>
    <sheetView showGridLines="0" workbookViewId="0">
      <selection activeCell="G1" sqref="G1"/>
    </sheetView>
  </sheetViews>
  <sheetFormatPr defaultColWidth="8.85546875" defaultRowHeight="12" customHeight="1"/>
  <cols>
    <col min="1" max="1" width="10.7109375" style="67" customWidth="1"/>
    <col min="2" max="2" width="24" style="67" customWidth="1"/>
    <col min="3" max="3" width="39.42578125" style="67" customWidth="1"/>
    <col min="4" max="5" width="9.28515625" style="67" customWidth="1"/>
    <col min="6" max="6" width="11.85546875" style="67" customWidth="1"/>
    <col min="7" max="7" width="53.140625" style="67" customWidth="1"/>
    <col min="8" max="8" width="8.85546875" style="67" customWidth="1"/>
    <col min="9" max="16384" width="8.85546875" style="67"/>
  </cols>
  <sheetData>
    <row r="1" spans="1:7" ht="66.400000000000006" customHeight="1">
      <c r="A1" s="173" t="s">
        <v>0</v>
      </c>
      <c r="B1" s="173"/>
      <c r="C1" s="173"/>
      <c r="D1" s="2"/>
      <c r="E1" s="2"/>
      <c r="F1" s="2"/>
      <c r="G1" s="169" t="s">
        <v>831</v>
      </c>
    </row>
    <row r="2" spans="1:7" ht="13.5" customHeight="1">
      <c r="A2" s="4" t="s">
        <v>1</v>
      </c>
      <c r="B2" s="5" t="s">
        <v>2</v>
      </c>
      <c r="C2" s="6"/>
      <c r="D2" s="6"/>
      <c r="E2" s="6"/>
      <c r="F2" s="6"/>
      <c r="G2" s="8"/>
    </row>
    <row r="3" spans="1:7" ht="12" customHeight="1">
      <c r="A3" s="9" t="s">
        <v>3</v>
      </c>
      <c r="B3" s="10" t="s">
        <v>4</v>
      </c>
      <c r="C3" s="11"/>
      <c r="D3" s="11"/>
      <c r="E3" s="11"/>
      <c r="F3" s="11"/>
      <c r="G3" s="13"/>
    </row>
    <row r="4" spans="1:7" ht="12.6" customHeight="1">
      <c r="A4" s="14"/>
      <c r="B4" s="183"/>
      <c r="C4" s="184"/>
      <c r="D4" s="185"/>
      <c r="E4" s="184"/>
      <c r="F4" s="184"/>
      <c r="G4" s="186"/>
    </row>
    <row r="5" spans="1:7" ht="14.1" customHeight="1">
      <c r="A5" s="15"/>
      <c r="B5" s="179"/>
      <c r="C5" s="180"/>
      <c r="D5" s="181"/>
      <c r="E5" s="180"/>
      <c r="F5" s="180"/>
      <c r="G5" s="182"/>
    </row>
    <row r="6" spans="1:7" ht="25.5" customHeight="1">
      <c r="A6" s="16" t="s">
        <v>5</v>
      </c>
      <c r="B6" s="17" t="s">
        <v>6</v>
      </c>
      <c r="C6" s="18"/>
      <c r="D6" s="19" t="s">
        <v>7</v>
      </c>
      <c r="E6" s="55" t="s">
        <v>8</v>
      </c>
      <c r="F6" s="55" t="s">
        <v>9</v>
      </c>
      <c r="G6" s="56" t="s">
        <v>820</v>
      </c>
    </row>
    <row r="7" spans="1:7" ht="15.95" customHeight="1">
      <c r="A7" s="187"/>
      <c r="B7" s="188"/>
      <c r="C7" s="22"/>
      <c r="D7" s="23"/>
      <c r="E7" s="57"/>
      <c r="F7" s="57"/>
      <c r="G7" s="24"/>
    </row>
    <row r="8" spans="1:7" ht="15.95" customHeight="1">
      <c r="A8" s="192" t="s">
        <v>221</v>
      </c>
      <c r="B8" s="68" t="s">
        <v>222</v>
      </c>
      <c r="C8" s="69"/>
      <c r="D8" s="197">
        <v>21</v>
      </c>
      <c r="E8" s="203"/>
      <c r="F8" s="189">
        <f>E8*D8</f>
        <v>0</v>
      </c>
      <c r="G8" s="174"/>
    </row>
    <row r="9" spans="1:7" ht="15.95" customHeight="1">
      <c r="A9" s="193"/>
      <c r="B9" s="34" t="s">
        <v>12</v>
      </c>
      <c r="C9" s="35" t="s">
        <v>151</v>
      </c>
      <c r="D9" s="190"/>
      <c r="E9" s="190"/>
      <c r="F9" s="190"/>
      <c r="G9" s="175"/>
    </row>
    <row r="10" spans="1:7" ht="15.95" customHeight="1">
      <c r="A10" s="194"/>
      <c r="B10" s="34" t="s">
        <v>223</v>
      </c>
      <c r="C10" s="35" t="s">
        <v>224</v>
      </c>
      <c r="D10" s="177"/>
      <c r="E10" s="177"/>
      <c r="F10" s="177"/>
      <c r="G10" s="175"/>
    </row>
    <row r="11" spans="1:7" ht="15.95" customHeight="1">
      <c r="A11" s="194"/>
      <c r="B11" s="34" t="s">
        <v>18</v>
      </c>
      <c r="C11" s="35" t="s">
        <v>225</v>
      </c>
      <c r="D11" s="177"/>
      <c r="E11" s="177"/>
      <c r="F11" s="177"/>
      <c r="G11" s="177"/>
    </row>
    <row r="12" spans="1:7" ht="15.95" customHeight="1">
      <c r="A12" s="194"/>
      <c r="B12" s="34" t="s">
        <v>226</v>
      </c>
      <c r="C12" s="61" t="s">
        <v>227</v>
      </c>
      <c r="D12" s="177"/>
      <c r="E12" s="177"/>
      <c r="F12" s="177"/>
      <c r="G12" s="176"/>
    </row>
    <row r="13" spans="1:7" ht="26.1" customHeight="1">
      <c r="A13" s="194"/>
      <c r="B13" s="34" t="s">
        <v>228</v>
      </c>
      <c r="C13" s="39" t="s">
        <v>229</v>
      </c>
      <c r="D13" s="177"/>
      <c r="E13" s="177"/>
      <c r="F13" s="177"/>
      <c r="G13" s="176"/>
    </row>
    <row r="14" spans="1:7" ht="15.95" customHeight="1">
      <c r="A14" s="194"/>
      <c r="B14" s="34" t="s">
        <v>230</v>
      </c>
      <c r="C14" s="61" t="s">
        <v>231</v>
      </c>
      <c r="D14" s="177"/>
      <c r="E14" s="177"/>
      <c r="F14" s="177"/>
      <c r="G14" s="176"/>
    </row>
    <row r="15" spans="1:7" ht="15.95" customHeight="1">
      <c r="A15" s="194"/>
      <c r="B15" s="34" t="s">
        <v>232</v>
      </c>
      <c r="C15" s="35" t="s">
        <v>233</v>
      </c>
      <c r="D15" s="177"/>
      <c r="E15" s="177"/>
      <c r="F15" s="177"/>
      <c r="G15" s="177"/>
    </row>
    <row r="16" spans="1:7" ht="15.95" customHeight="1">
      <c r="A16" s="194"/>
      <c r="B16" s="34" t="s">
        <v>24</v>
      </c>
      <c r="C16" s="35" t="s">
        <v>38</v>
      </c>
      <c r="D16" s="177"/>
      <c r="E16" s="177"/>
      <c r="F16" s="191"/>
      <c r="G16" s="177"/>
    </row>
    <row r="17" spans="1:7" ht="110.25" customHeight="1">
      <c r="A17" s="195"/>
      <c r="B17" s="45" t="s">
        <v>14</v>
      </c>
      <c r="C17" s="46" t="s">
        <v>234</v>
      </c>
      <c r="D17" s="191"/>
      <c r="E17" s="191"/>
      <c r="F17" s="204"/>
      <c r="G17" s="178"/>
    </row>
    <row r="18" spans="1:7" ht="15.95" customHeight="1">
      <c r="A18" s="187"/>
      <c r="B18" s="188"/>
      <c r="C18" s="22"/>
      <c r="D18" s="23"/>
      <c r="E18" s="58"/>
      <c r="F18" s="57"/>
      <c r="G18" s="24"/>
    </row>
    <row r="19" spans="1:7" ht="15.95" customHeight="1">
      <c r="A19" s="192" t="s">
        <v>235</v>
      </c>
      <c r="B19" s="26" t="s">
        <v>236</v>
      </c>
      <c r="C19" s="69"/>
      <c r="D19" s="197">
        <v>10</v>
      </c>
      <c r="E19" s="203"/>
      <c r="F19" s="189">
        <f>E19*D19</f>
        <v>0</v>
      </c>
      <c r="G19" s="174"/>
    </row>
    <row r="20" spans="1:7" ht="15.95" customHeight="1">
      <c r="A20" s="193"/>
      <c r="B20" s="30" t="s">
        <v>12</v>
      </c>
      <c r="C20" s="35" t="s">
        <v>151</v>
      </c>
      <c r="D20" s="190"/>
      <c r="E20" s="190"/>
      <c r="F20" s="190"/>
      <c r="G20" s="175"/>
    </row>
    <row r="21" spans="1:7" ht="15.95" customHeight="1">
      <c r="A21" s="194"/>
      <c r="B21" s="34" t="s">
        <v>223</v>
      </c>
      <c r="C21" s="35" t="s">
        <v>224</v>
      </c>
      <c r="D21" s="177"/>
      <c r="E21" s="177"/>
      <c r="F21" s="177"/>
      <c r="G21" s="175"/>
    </row>
    <row r="22" spans="1:7" ht="15.95" customHeight="1">
      <c r="A22" s="194"/>
      <c r="B22" s="34" t="s">
        <v>18</v>
      </c>
      <c r="C22" s="35" t="s">
        <v>237</v>
      </c>
      <c r="D22" s="177"/>
      <c r="E22" s="177"/>
      <c r="F22" s="177"/>
      <c r="G22" s="177"/>
    </row>
    <row r="23" spans="1:7" ht="15.95" customHeight="1">
      <c r="A23" s="194"/>
      <c r="B23" s="34" t="s">
        <v>226</v>
      </c>
      <c r="C23" s="61" t="s">
        <v>227</v>
      </c>
      <c r="D23" s="177"/>
      <c r="E23" s="177"/>
      <c r="F23" s="177"/>
      <c r="G23" s="176"/>
    </row>
    <row r="24" spans="1:7" ht="26.1" customHeight="1">
      <c r="A24" s="194"/>
      <c r="B24" s="34" t="s">
        <v>228</v>
      </c>
      <c r="C24" s="37" t="s">
        <v>238</v>
      </c>
      <c r="D24" s="177"/>
      <c r="E24" s="177"/>
      <c r="F24" s="177"/>
      <c r="G24" s="176"/>
    </row>
    <row r="25" spans="1:7" ht="15.95" customHeight="1">
      <c r="A25" s="194"/>
      <c r="B25" s="34" t="s">
        <v>230</v>
      </c>
      <c r="C25" s="61" t="s">
        <v>231</v>
      </c>
      <c r="D25" s="177"/>
      <c r="E25" s="177"/>
      <c r="F25" s="177"/>
      <c r="G25" s="176"/>
    </row>
    <row r="26" spans="1:7" ht="15.95" customHeight="1">
      <c r="A26" s="194"/>
      <c r="B26" s="34" t="s">
        <v>232</v>
      </c>
      <c r="C26" s="35" t="s">
        <v>233</v>
      </c>
      <c r="D26" s="177"/>
      <c r="E26" s="177"/>
      <c r="F26" s="177"/>
      <c r="G26" s="177"/>
    </row>
    <row r="27" spans="1:7" ht="15.95" customHeight="1">
      <c r="A27" s="194"/>
      <c r="B27" s="34" t="s">
        <v>24</v>
      </c>
      <c r="C27" s="35" t="s">
        <v>38</v>
      </c>
      <c r="D27" s="177"/>
      <c r="E27" s="177"/>
      <c r="F27" s="191"/>
      <c r="G27" s="177"/>
    </row>
    <row r="28" spans="1:7" ht="110.25" customHeight="1">
      <c r="A28" s="195"/>
      <c r="B28" s="45" t="s">
        <v>14</v>
      </c>
      <c r="C28" s="46" t="s">
        <v>239</v>
      </c>
      <c r="D28" s="191"/>
      <c r="E28" s="191"/>
      <c r="F28" s="204"/>
      <c r="G28" s="178"/>
    </row>
    <row r="29" spans="1:7" ht="15.95" customHeight="1">
      <c r="A29" s="187"/>
      <c r="B29" s="188"/>
      <c r="C29" s="22"/>
      <c r="D29" s="23"/>
      <c r="E29" s="58"/>
      <c r="F29" s="57"/>
      <c r="G29" s="24"/>
    </row>
    <row r="30" spans="1:7" ht="14.25" customHeight="1">
      <c r="A30" s="192" t="s">
        <v>240</v>
      </c>
      <c r="B30" s="68" t="s">
        <v>241</v>
      </c>
      <c r="C30" s="69"/>
      <c r="D30" s="197">
        <v>1</v>
      </c>
      <c r="E30" s="203"/>
      <c r="F30" s="189">
        <f>E30*D30</f>
        <v>0</v>
      </c>
      <c r="G30" s="174"/>
    </row>
    <row r="31" spans="1:7" ht="14.1" customHeight="1">
      <c r="A31" s="193"/>
      <c r="B31" s="34" t="s">
        <v>12</v>
      </c>
      <c r="C31" s="35" t="s">
        <v>151</v>
      </c>
      <c r="D31" s="190"/>
      <c r="E31" s="190"/>
      <c r="F31" s="190"/>
      <c r="G31" s="177"/>
    </row>
    <row r="32" spans="1:7" ht="14.1" customHeight="1">
      <c r="A32" s="194"/>
      <c r="B32" s="34" t="s">
        <v>223</v>
      </c>
      <c r="C32" s="35" t="s">
        <v>224</v>
      </c>
      <c r="D32" s="177"/>
      <c r="E32" s="177"/>
      <c r="F32" s="177"/>
      <c r="G32" s="177"/>
    </row>
    <row r="33" spans="1:7" ht="14.1" customHeight="1">
      <c r="A33" s="194"/>
      <c r="B33" s="34" t="s">
        <v>18</v>
      </c>
      <c r="C33" s="35" t="s">
        <v>225</v>
      </c>
      <c r="D33" s="177"/>
      <c r="E33" s="177"/>
      <c r="F33" s="177"/>
      <c r="G33" s="177"/>
    </row>
    <row r="34" spans="1:7" ht="14.1" customHeight="1">
      <c r="A34" s="194"/>
      <c r="B34" s="34" t="s">
        <v>226</v>
      </c>
      <c r="C34" s="61" t="s">
        <v>227</v>
      </c>
      <c r="D34" s="177"/>
      <c r="E34" s="177"/>
      <c r="F34" s="177"/>
      <c r="G34" s="177"/>
    </row>
    <row r="35" spans="1:7" ht="26.1" customHeight="1">
      <c r="A35" s="194"/>
      <c r="B35" s="34" t="s">
        <v>228</v>
      </c>
      <c r="C35" s="37" t="s">
        <v>242</v>
      </c>
      <c r="D35" s="177"/>
      <c r="E35" s="177"/>
      <c r="F35" s="177"/>
      <c r="G35" s="177"/>
    </row>
    <row r="36" spans="1:7" ht="14.1" customHeight="1">
      <c r="A36" s="194"/>
      <c r="B36" s="34" t="s">
        <v>230</v>
      </c>
      <c r="C36" s="61" t="s">
        <v>231</v>
      </c>
      <c r="D36" s="177"/>
      <c r="E36" s="177"/>
      <c r="F36" s="177"/>
      <c r="G36" s="177"/>
    </row>
    <row r="37" spans="1:7" ht="14.1" customHeight="1">
      <c r="A37" s="194"/>
      <c r="B37" s="34" t="s">
        <v>232</v>
      </c>
      <c r="C37" s="35" t="s">
        <v>233</v>
      </c>
      <c r="D37" s="177"/>
      <c r="E37" s="177"/>
      <c r="F37" s="177"/>
      <c r="G37" s="177"/>
    </row>
    <row r="38" spans="1:7" ht="14.1" customHeight="1">
      <c r="A38" s="194"/>
      <c r="B38" s="34" t="s">
        <v>24</v>
      </c>
      <c r="C38" s="35" t="s">
        <v>38</v>
      </c>
      <c r="D38" s="177"/>
      <c r="E38" s="177"/>
      <c r="F38" s="191"/>
      <c r="G38" s="177"/>
    </row>
    <row r="39" spans="1:7" ht="122.25" customHeight="1">
      <c r="A39" s="70"/>
      <c r="B39" s="45" t="s">
        <v>14</v>
      </c>
      <c r="C39" s="46" t="s">
        <v>243</v>
      </c>
      <c r="D39" s="191"/>
      <c r="E39" s="191"/>
      <c r="F39" s="204"/>
      <c r="G39" s="191"/>
    </row>
    <row r="40" spans="1:7" ht="15.95" customHeight="1">
      <c r="A40" s="187"/>
      <c r="B40" s="188"/>
      <c r="C40" s="22"/>
      <c r="D40" s="23"/>
      <c r="E40" s="58"/>
      <c r="F40" s="57"/>
      <c r="G40" s="24"/>
    </row>
    <row r="41" spans="1:7" ht="14.85" customHeight="1">
      <c r="A41" s="192" t="s">
        <v>244</v>
      </c>
      <c r="B41" s="26" t="s">
        <v>245</v>
      </c>
      <c r="C41" s="27"/>
      <c r="D41" s="197">
        <v>6</v>
      </c>
      <c r="E41" s="203"/>
      <c r="F41" s="189">
        <f>E41*D41</f>
        <v>0</v>
      </c>
      <c r="G41" s="174"/>
    </row>
    <row r="42" spans="1:7" ht="15.95" customHeight="1">
      <c r="A42" s="193"/>
      <c r="B42" s="30" t="s">
        <v>12</v>
      </c>
      <c r="C42" s="31" t="s">
        <v>151</v>
      </c>
      <c r="D42" s="190"/>
      <c r="E42" s="190"/>
      <c r="F42" s="190"/>
      <c r="G42" s="175"/>
    </row>
    <row r="43" spans="1:7" ht="15.95" customHeight="1">
      <c r="A43" s="194"/>
      <c r="B43" s="34" t="s">
        <v>223</v>
      </c>
      <c r="C43" s="35" t="s">
        <v>224</v>
      </c>
      <c r="D43" s="177"/>
      <c r="E43" s="177"/>
      <c r="F43" s="177"/>
      <c r="G43" s="175"/>
    </row>
    <row r="44" spans="1:7" ht="14.1" customHeight="1">
      <c r="A44" s="194"/>
      <c r="B44" s="34" t="s">
        <v>18</v>
      </c>
      <c r="C44" s="35" t="s">
        <v>246</v>
      </c>
      <c r="D44" s="177"/>
      <c r="E44" s="177"/>
      <c r="F44" s="177"/>
      <c r="G44" s="175"/>
    </row>
    <row r="45" spans="1:7" ht="15.95" customHeight="1">
      <c r="A45" s="194"/>
      <c r="B45" s="34" t="s">
        <v>226</v>
      </c>
      <c r="C45" s="61" t="s">
        <v>227</v>
      </c>
      <c r="D45" s="177"/>
      <c r="E45" s="177"/>
      <c r="F45" s="177"/>
      <c r="G45" s="176"/>
    </row>
    <row r="46" spans="1:7" ht="26.1" customHeight="1">
      <c r="A46" s="194"/>
      <c r="B46" s="34" t="s">
        <v>228</v>
      </c>
      <c r="C46" s="37" t="s">
        <v>247</v>
      </c>
      <c r="D46" s="177"/>
      <c r="E46" s="177"/>
      <c r="F46" s="177"/>
      <c r="G46" s="176"/>
    </row>
    <row r="47" spans="1:7" ht="15.95" customHeight="1">
      <c r="A47" s="194"/>
      <c r="B47" s="34" t="s">
        <v>230</v>
      </c>
      <c r="C47" s="61" t="s">
        <v>231</v>
      </c>
      <c r="D47" s="177"/>
      <c r="E47" s="177"/>
      <c r="F47" s="177"/>
      <c r="G47" s="176"/>
    </row>
    <row r="48" spans="1:7" ht="15.95" customHeight="1">
      <c r="A48" s="194"/>
      <c r="B48" s="34" t="s">
        <v>232</v>
      </c>
      <c r="C48" s="35" t="s">
        <v>233</v>
      </c>
      <c r="D48" s="177"/>
      <c r="E48" s="177"/>
      <c r="F48" s="177"/>
      <c r="G48" s="176"/>
    </row>
    <row r="49" spans="1:7" ht="15.95" customHeight="1">
      <c r="A49" s="194"/>
      <c r="B49" s="34" t="s">
        <v>24</v>
      </c>
      <c r="C49" s="35" t="s">
        <v>38</v>
      </c>
      <c r="D49" s="177"/>
      <c r="E49" s="177"/>
      <c r="F49" s="191"/>
      <c r="G49" s="177"/>
    </row>
    <row r="50" spans="1:7" ht="110.25" customHeight="1">
      <c r="A50" s="195"/>
      <c r="B50" s="45" t="s">
        <v>14</v>
      </c>
      <c r="C50" s="46" t="s">
        <v>248</v>
      </c>
      <c r="D50" s="191"/>
      <c r="E50" s="191"/>
      <c r="F50" s="204"/>
      <c r="G50" s="191"/>
    </row>
    <row r="51" spans="1:7" ht="15.95" customHeight="1">
      <c r="A51" s="187"/>
      <c r="B51" s="188"/>
      <c r="C51" s="22"/>
      <c r="D51" s="23"/>
      <c r="E51" s="58"/>
      <c r="F51" s="57"/>
      <c r="G51" s="24"/>
    </row>
    <row r="52" spans="1:7" ht="14.25" customHeight="1">
      <c r="A52" s="192" t="s">
        <v>249</v>
      </c>
      <c r="B52" s="68" t="s">
        <v>250</v>
      </c>
      <c r="C52" s="69"/>
      <c r="D52" s="197">
        <v>1</v>
      </c>
      <c r="E52" s="203"/>
      <c r="F52" s="189">
        <f>E52*D52</f>
        <v>0</v>
      </c>
      <c r="G52" s="174"/>
    </row>
    <row r="53" spans="1:7" ht="14.1" customHeight="1">
      <c r="A53" s="193"/>
      <c r="B53" s="34" t="s">
        <v>12</v>
      </c>
      <c r="C53" s="35" t="s">
        <v>151</v>
      </c>
      <c r="D53" s="190"/>
      <c r="E53" s="190"/>
      <c r="F53" s="190"/>
      <c r="G53" s="175"/>
    </row>
    <row r="54" spans="1:7" ht="14.1" customHeight="1">
      <c r="A54" s="194"/>
      <c r="B54" s="34" t="s">
        <v>223</v>
      </c>
      <c r="C54" s="35" t="s">
        <v>224</v>
      </c>
      <c r="D54" s="177"/>
      <c r="E54" s="177"/>
      <c r="F54" s="177"/>
      <c r="G54" s="175"/>
    </row>
    <row r="55" spans="1:7" ht="14.1" customHeight="1">
      <c r="A55" s="194"/>
      <c r="B55" s="34" t="s">
        <v>18</v>
      </c>
      <c r="C55" s="35" t="s">
        <v>251</v>
      </c>
      <c r="D55" s="177"/>
      <c r="E55" s="177"/>
      <c r="F55" s="177"/>
      <c r="G55" s="175"/>
    </row>
    <row r="56" spans="1:7" ht="14.1" customHeight="1">
      <c r="A56" s="194"/>
      <c r="B56" s="34" t="s">
        <v>226</v>
      </c>
      <c r="C56" s="61" t="s">
        <v>227</v>
      </c>
      <c r="D56" s="177"/>
      <c r="E56" s="177"/>
      <c r="F56" s="177"/>
      <c r="G56" s="176"/>
    </row>
    <row r="57" spans="1:7" ht="26.1" customHeight="1">
      <c r="A57" s="194"/>
      <c r="B57" s="34" t="s">
        <v>228</v>
      </c>
      <c r="C57" s="37" t="s">
        <v>247</v>
      </c>
      <c r="D57" s="177"/>
      <c r="E57" s="177"/>
      <c r="F57" s="177"/>
      <c r="G57" s="176"/>
    </row>
    <row r="58" spans="1:7" ht="14.1" customHeight="1">
      <c r="A58" s="194"/>
      <c r="B58" s="34" t="s">
        <v>230</v>
      </c>
      <c r="C58" s="61" t="s">
        <v>231</v>
      </c>
      <c r="D58" s="177"/>
      <c r="E58" s="177"/>
      <c r="F58" s="177"/>
      <c r="G58" s="176"/>
    </row>
    <row r="59" spans="1:7" ht="14.1" customHeight="1">
      <c r="A59" s="194"/>
      <c r="B59" s="34" t="s">
        <v>232</v>
      </c>
      <c r="C59" s="35" t="s">
        <v>233</v>
      </c>
      <c r="D59" s="177"/>
      <c r="E59" s="177"/>
      <c r="F59" s="177"/>
      <c r="G59" s="176"/>
    </row>
    <row r="60" spans="1:7" ht="14.1" customHeight="1">
      <c r="A60" s="194"/>
      <c r="B60" s="34" t="s">
        <v>24</v>
      </c>
      <c r="C60" s="35" t="s">
        <v>38</v>
      </c>
      <c r="D60" s="177"/>
      <c r="E60" s="177"/>
      <c r="F60" s="191"/>
      <c r="G60" s="177"/>
    </row>
    <row r="61" spans="1:7" ht="110.25" customHeight="1">
      <c r="A61" s="195"/>
      <c r="B61" s="45" t="s">
        <v>14</v>
      </c>
      <c r="C61" s="46" t="s">
        <v>252</v>
      </c>
      <c r="D61" s="191"/>
      <c r="E61" s="191"/>
      <c r="F61" s="204"/>
      <c r="G61" s="178"/>
    </row>
    <row r="62" spans="1:7" ht="15.95" customHeight="1">
      <c r="A62" s="187"/>
      <c r="B62" s="188"/>
      <c r="C62" s="22"/>
      <c r="D62" s="23"/>
      <c r="E62" s="58"/>
      <c r="F62" s="57"/>
      <c r="G62" s="24"/>
    </row>
    <row r="63" spans="1:7" ht="14.85" customHeight="1">
      <c r="A63" s="192" t="s">
        <v>253</v>
      </c>
      <c r="B63" s="62" t="s">
        <v>254</v>
      </c>
      <c r="C63" s="63"/>
      <c r="D63" s="197">
        <v>1</v>
      </c>
      <c r="E63" s="203"/>
      <c r="F63" s="189">
        <f>E63*D63</f>
        <v>0</v>
      </c>
      <c r="G63" s="174"/>
    </row>
    <row r="64" spans="1:7" ht="14.45" customHeight="1">
      <c r="A64" s="193"/>
      <c r="B64" s="30" t="s">
        <v>12</v>
      </c>
      <c r="C64" s="31" t="s">
        <v>151</v>
      </c>
      <c r="D64" s="190"/>
      <c r="E64" s="190"/>
      <c r="F64" s="190"/>
      <c r="G64" s="175"/>
    </row>
    <row r="65" spans="1:7" ht="14.1" customHeight="1">
      <c r="A65" s="194"/>
      <c r="B65" s="34" t="s">
        <v>223</v>
      </c>
      <c r="C65" s="35" t="s">
        <v>224</v>
      </c>
      <c r="D65" s="177"/>
      <c r="E65" s="177"/>
      <c r="F65" s="177"/>
      <c r="G65" s="175"/>
    </row>
    <row r="66" spans="1:7" ht="14.1" customHeight="1">
      <c r="A66" s="194"/>
      <c r="B66" s="34" t="s">
        <v>18</v>
      </c>
      <c r="C66" s="37" t="s">
        <v>255</v>
      </c>
      <c r="D66" s="177"/>
      <c r="E66" s="177"/>
      <c r="F66" s="177"/>
      <c r="G66" s="175"/>
    </row>
    <row r="67" spans="1:7" ht="14.1" customHeight="1">
      <c r="A67" s="194"/>
      <c r="B67" s="34" t="s">
        <v>226</v>
      </c>
      <c r="C67" s="35" t="s">
        <v>227</v>
      </c>
      <c r="D67" s="177"/>
      <c r="E67" s="177"/>
      <c r="F67" s="177"/>
      <c r="G67" s="176"/>
    </row>
    <row r="68" spans="1:7" ht="26.1" customHeight="1">
      <c r="A68" s="194"/>
      <c r="B68" s="34" t="s">
        <v>228</v>
      </c>
      <c r="C68" s="37" t="s">
        <v>256</v>
      </c>
      <c r="D68" s="177"/>
      <c r="E68" s="177"/>
      <c r="F68" s="177"/>
      <c r="G68" s="177"/>
    </row>
    <row r="69" spans="1:7" ht="14.1" customHeight="1">
      <c r="A69" s="194"/>
      <c r="B69" s="34" t="s">
        <v>230</v>
      </c>
      <c r="C69" s="35" t="s">
        <v>231</v>
      </c>
      <c r="D69" s="177"/>
      <c r="E69" s="177"/>
      <c r="F69" s="177"/>
      <c r="G69" s="176"/>
    </row>
    <row r="70" spans="1:7" ht="14.1" customHeight="1">
      <c r="A70" s="194"/>
      <c r="B70" s="34" t="s">
        <v>232</v>
      </c>
      <c r="C70" s="35" t="s">
        <v>233</v>
      </c>
      <c r="D70" s="177"/>
      <c r="E70" s="177"/>
      <c r="F70" s="177"/>
      <c r="G70" s="176"/>
    </row>
    <row r="71" spans="1:7" ht="14.1" customHeight="1">
      <c r="A71" s="194"/>
      <c r="B71" s="34" t="s">
        <v>24</v>
      </c>
      <c r="C71" s="35" t="s">
        <v>38</v>
      </c>
      <c r="D71" s="177"/>
      <c r="E71" s="177"/>
      <c r="F71" s="191"/>
      <c r="G71" s="177"/>
    </row>
    <row r="72" spans="1:7" ht="146.25" customHeight="1">
      <c r="A72" s="195"/>
      <c r="B72" s="45" t="s">
        <v>14</v>
      </c>
      <c r="C72" s="46" t="s">
        <v>257</v>
      </c>
      <c r="D72" s="191"/>
      <c r="E72" s="191"/>
      <c r="F72" s="204"/>
      <c r="G72" s="178"/>
    </row>
    <row r="73" spans="1:7" ht="15.95" customHeight="1">
      <c r="A73" s="187"/>
      <c r="B73" s="188"/>
      <c r="C73" s="22"/>
      <c r="D73" s="23"/>
      <c r="E73" s="58"/>
      <c r="F73" s="57"/>
      <c r="G73" s="24"/>
    </row>
    <row r="74" spans="1:7" ht="14.85" customHeight="1">
      <c r="A74" s="192" t="s">
        <v>258</v>
      </c>
      <c r="B74" s="62" t="s">
        <v>259</v>
      </c>
      <c r="C74" s="63"/>
      <c r="D74" s="197">
        <v>3</v>
      </c>
      <c r="E74" s="203"/>
      <c r="F74" s="189">
        <f>E74*D74</f>
        <v>0</v>
      </c>
      <c r="G74" s="174"/>
    </row>
    <row r="75" spans="1:7" ht="14.45" customHeight="1">
      <c r="A75" s="193"/>
      <c r="B75" s="30" t="s">
        <v>12</v>
      </c>
      <c r="C75" s="31" t="s">
        <v>151</v>
      </c>
      <c r="D75" s="190"/>
      <c r="E75" s="190"/>
      <c r="F75" s="190"/>
      <c r="G75" s="175"/>
    </row>
    <row r="76" spans="1:7" ht="14.1" customHeight="1">
      <c r="A76" s="194"/>
      <c r="B76" s="34" t="s">
        <v>260</v>
      </c>
      <c r="C76" s="35" t="s">
        <v>224</v>
      </c>
      <c r="D76" s="177"/>
      <c r="E76" s="177"/>
      <c r="F76" s="177"/>
      <c r="G76" s="175"/>
    </row>
    <row r="77" spans="1:7" ht="14.1" customHeight="1">
      <c r="A77" s="194"/>
      <c r="B77" s="34" t="s">
        <v>18</v>
      </c>
      <c r="C77" s="37" t="s">
        <v>261</v>
      </c>
      <c r="D77" s="177"/>
      <c r="E77" s="177"/>
      <c r="F77" s="177"/>
      <c r="G77" s="175"/>
    </row>
    <row r="78" spans="1:7" ht="14.1" customHeight="1">
      <c r="A78" s="194"/>
      <c r="B78" s="34" t="s">
        <v>226</v>
      </c>
      <c r="C78" s="35" t="s">
        <v>227</v>
      </c>
      <c r="D78" s="177"/>
      <c r="E78" s="177"/>
      <c r="F78" s="177"/>
      <c r="G78" s="176"/>
    </row>
    <row r="79" spans="1:7" ht="14.1" customHeight="1">
      <c r="A79" s="194"/>
      <c r="B79" s="34" t="s">
        <v>262</v>
      </c>
      <c r="C79" s="35" t="s">
        <v>231</v>
      </c>
      <c r="D79" s="177"/>
      <c r="E79" s="177"/>
      <c r="F79" s="177"/>
      <c r="G79" s="176"/>
    </row>
    <row r="80" spans="1:7" ht="14.1" customHeight="1">
      <c r="A80" s="194"/>
      <c r="B80" s="34" t="s">
        <v>263</v>
      </c>
      <c r="C80" s="35" t="s">
        <v>264</v>
      </c>
      <c r="D80" s="177"/>
      <c r="E80" s="177"/>
      <c r="F80" s="177"/>
      <c r="G80" s="176"/>
    </row>
    <row r="81" spans="1:7" ht="14.1" customHeight="1">
      <c r="A81" s="194"/>
      <c r="B81" s="34" t="s">
        <v>24</v>
      </c>
      <c r="C81" s="35" t="s">
        <v>38</v>
      </c>
      <c r="D81" s="177"/>
      <c r="E81" s="177"/>
      <c r="F81" s="177"/>
      <c r="G81" s="177"/>
    </row>
    <row r="82" spans="1:7" ht="50.25" customHeight="1">
      <c r="A82" s="195"/>
      <c r="B82" s="45" t="s">
        <v>14</v>
      </c>
      <c r="C82" s="46" t="s">
        <v>265</v>
      </c>
      <c r="D82" s="191"/>
      <c r="E82" s="191"/>
      <c r="F82" s="191"/>
      <c r="G82" s="178"/>
    </row>
    <row r="83" spans="1:7" ht="15.95" customHeight="1">
      <c r="A83" s="187"/>
      <c r="B83" s="188"/>
      <c r="C83" s="22"/>
      <c r="D83" s="23"/>
      <c r="E83" s="58"/>
      <c r="F83" s="57"/>
      <c r="G83" s="24"/>
    </row>
    <row r="84" spans="1:7" ht="14.85" customHeight="1">
      <c r="A84" s="192" t="s">
        <v>266</v>
      </c>
      <c r="B84" s="62" t="s">
        <v>267</v>
      </c>
      <c r="C84" s="63"/>
      <c r="D84" s="197">
        <v>32</v>
      </c>
      <c r="E84" s="203"/>
      <c r="F84" s="189">
        <f>E84*D84</f>
        <v>0</v>
      </c>
      <c r="G84" s="174"/>
    </row>
    <row r="85" spans="1:7" ht="14.45" customHeight="1">
      <c r="A85" s="193"/>
      <c r="B85" s="30" t="s">
        <v>12</v>
      </c>
      <c r="C85" s="31" t="s">
        <v>151</v>
      </c>
      <c r="D85" s="190"/>
      <c r="E85" s="190"/>
      <c r="F85" s="190"/>
      <c r="G85" s="175"/>
    </row>
    <row r="86" spans="1:7" ht="14.1" customHeight="1">
      <c r="A86" s="194"/>
      <c r="B86" s="34" t="s">
        <v>260</v>
      </c>
      <c r="C86" s="35" t="s">
        <v>268</v>
      </c>
      <c r="D86" s="177"/>
      <c r="E86" s="177"/>
      <c r="F86" s="177"/>
      <c r="G86" s="175"/>
    </row>
    <row r="87" spans="1:7" ht="14.1" customHeight="1">
      <c r="A87" s="194"/>
      <c r="B87" s="34" t="s">
        <v>18</v>
      </c>
      <c r="C87" s="37" t="s">
        <v>269</v>
      </c>
      <c r="D87" s="177"/>
      <c r="E87" s="177"/>
      <c r="F87" s="177"/>
      <c r="G87" s="175"/>
    </row>
    <row r="88" spans="1:7" ht="14.1" customHeight="1">
      <c r="A88" s="194"/>
      <c r="B88" s="34" t="s">
        <v>226</v>
      </c>
      <c r="C88" s="35" t="s">
        <v>227</v>
      </c>
      <c r="D88" s="177"/>
      <c r="E88" s="177"/>
      <c r="F88" s="177"/>
      <c r="G88" s="176"/>
    </row>
    <row r="89" spans="1:7" ht="14.1" customHeight="1">
      <c r="A89" s="194"/>
      <c r="B89" s="34" t="s">
        <v>262</v>
      </c>
      <c r="C89" s="35" t="s">
        <v>231</v>
      </c>
      <c r="D89" s="177"/>
      <c r="E89" s="177"/>
      <c r="F89" s="177"/>
      <c r="G89" s="176"/>
    </row>
    <row r="90" spans="1:7" ht="14.1" customHeight="1">
      <c r="A90" s="194"/>
      <c r="B90" s="34" t="s">
        <v>263</v>
      </c>
      <c r="C90" s="35" t="s">
        <v>264</v>
      </c>
      <c r="D90" s="177"/>
      <c r="E90" s="177"/>
      <c r="F90" s="177"/>
      <c r="G90" s="176"/>
    </row>
    <row r="91" spans="1:7" ht="14.1" customHeight="1">
      <c r="A91" s="194"/>
      <c r="B91" s="34" t="s">
        <v>24</v>
      </c>
      <c r="C91" s="35" t="s">
        <v>38</v>
      </c>
      <c r="D91" s="177"/>
      <c r="E91" s="177"/>
      <c r="F91" s="177"/>
      <c r="G91" s="177"/>
    </row>
    <row r="92" spans="1:7" ht="62.25" customHeight="1">
      <c r="A92" s="195"/>
      <c r="B92" s="45" t="s">
        <v>14</v>
      </c>
      <c r="C92" s="46" t="s">
        <v>270</v>
      </c>
      <c r="D92" s="191"/>
      <c r="E92" s="191"/>
      <c r="F92" s="191"/>
      <c r="G92" s="178"/>
    </row>
    <row r="93" spans="1:7" ht="15.95" customHeight="1">
      <c r="A93" s="187"/>
      <c r="B93" s="188"/>
      <c r="C93" s="22"/>
      <c r="D93" s="23"/>
      <c r="E93" s="58"/>
      <c r="F93" s="57"/>
      <c r="G93" s="24"/>
    </row>
    <row r="94" spans="1:7" ht="14.85" customHeight="1">
      <c r="A94" s="192" t="s">
        <v>271</v>
      </c>
      <c r="B94" s="62" t="s">
        <v>272</v>
      </c>
      <c r="C94" s="63"/>
      <c r="D94" s="197">
        <v>1</v>
      </c>
      <c r="E94" s="203"/>
      <c r="F94" s="189">
        <f>E94*D94</f>
        <v>0</v>
      </c>
      <c r="G94" s="174"/>
    </row>
    <row r="95" spans="1:7" ht="14.45" customHeight="1">
      <c r="A95" s="193"/>
      <c r="B95" s="30" t="s">
        <v>12</v>
      </c>
      <c r="C95" s="31" t="s">
        <v>273</v>
      </c>
      <c r="D95" s="190"/>
      <c r="E95" s="190"/>
      <c r="F95" s="190"/>
      <c r="G95" s="175"/>
    </row>
    <row r="96" spans="1:7" ht="14.1" customHeight="1">
      <c r="A96" s="194"/>
      <c r="B96" s="34" t="s">
        <v>14</v>
      </c>
      <c r="C96" s="35" t="s">
        <v>274</v>
      </c>
      <c r="D96" s="177"/>
      <c r="E96" s="177"/>
      <c r="F96" s="177"/>
      <c r="G96" s="175"/>
    </row>
    <row r="97" spans="1:7" ht="14.1" customHeight="1">
      <c r="A97" s="194"/>
      <c r="B97" s="34" t="s">
        <v>16</v>
      </c>
      <c r="C97" s="37" t="s">
        <v>275</v>
      </c>
      <c r="D97" s="177"/>
      <c r="E97" s="177"/>
      <c r="F97" s="177"/>
      <c r="G97" s="175"/>
    </row>
    <row r="98" spans="1:7" ht="14.1" customHeight="1">
      <c r="A98" s="194"/>
      <c r="B98" s="34" t="s">
        <v>18</v>
      </c>
      <c r="C98" s="35" t="s">
        <v>276</v>
      </c>
      <c r="D98" s="177"/>
      <c r="E98" s="177"/>
      <c r="F98" s="177"/>
      <c r="G98" s="176"/>
    </row>
    <row r="99" spans="1:7" ht="14.1" customHeight="1">
      <c r="A99" s="194"/>
      <c r="B99" s="34" t="s">
        <v>277</v>
      </c>
      <c r="C99" s="35" t="s">
        <v>278</v>
      </c>
      <c r="D99" s="177"/>
      <c r="E99" s="177"/>
      <c r="F99" s="177"/>
      <c r="G99" s="176"/>
    </row>
    <row r="100" spans="1:7" ht="14.1" customHeight="1">
      <c r="A100" s="194"/>
      <c r="B100" s="34" t="s">
        <v>279</v>
      </c>
      <c r="C100" s="35" t="s">
        <v>278</v>
      </c>
      <c r="D100" s="177"/>
      <c r="E100" s="177"/>
      <c r="F100" s="177"/>
      <c r="G100" s="176"/>
    </row>
    <row r="101" spans="1:7" ht="26.25" customHeight="1">
      <c r="A101" s="195"/>
      <c r="B101" s="45" t="s">
        <v>26</v>
      </c>
      <c r="C101" s="46" t="s">
        <v>280</v>
      </c>
      <c r="D101" s="191"/>
      <c r="E101" s="191"/>
      <c r="F101" s="177"/>
      <c r="G101" s="178"/>
    </row>
    <row r="102" spans="1:7" ht="15.95" customHeight="1">
      <c r="A102" s="187"/>
      <c r="B102" s="188"/>
      <c r="C102" s="22"/>
      <c r="D102" s="23"/>
      <c r="E102" s="58"/>
      <c r="F102" s="59"/>
      <c r="G102" s="24"/>
    </row>
    <row r="103" spans="1:7" ht="14.25" customHeight="1">
      <c r="A103" s="192" t="s">
        <v>281</v>
      </c>
      <c r="B103" s="71" t="s">
        <v>282</v>
      </c>
      <c r="C103" s="72"/>
      <c r="D103" s="197">
        <v>1</v>
      </c>
      <c r="E103" s="203"/>
      <c r="F103" s="189">
        <f>E103*D103</f>
        <v>0</v>
      </c>
      <c r="G103" s="174"/>
    </row>
    <row r="104" spans="1:7" ht="14.1" customHeight="1">
      <c r="A104" s="193"/>
      <c r="B104" s="34" t="s">
        <v>12</v>
      </c>
      <c r="C104" s="35" t="s">
        <v>151</v>
      </c>
      <c r="D104" s="190"/>
      <c r="E104" s="190"/>
      <c r="F104" s="190"/>
      <c r="G104" s="175"/>
    </row>
    <row r="105" spans="1:7" ht="14.1" customHeight="1">
      <c r="A105" s="194"/>
      <c r="B105" s="34" t="s">
        <v>223</v>
      </c>
      <c r="C105" s="35" t="s">
        <v>224</v>
      </c>
      <c r="D105" s="177"/>
      <c r="E105" s="177"/>
      <c r="F105" s="177"/>
      <c r="G105" s="175"/>
    </row>
    <row r="106" spans="1:7" ht="14.1" customHeight="1">
      <c r="A106" s="194"/>
      <c r="B106" s="34" t="s">
        <v>18</v>
      </c>
      <c r="C106" s="37" t="s">
        <v>283</v>
      </c>
      <c r="D106" s="177"/>
      <c r="E106" s="177"/>
      <c r="F106" s="177"/>
      <c r="G106" s="175"/>
    </row>
    <row r="107" spans="1:7" ht="14.1" customHeight="1">
      <c r="A107" s="194"/>
      <c r="B107" s="34" t="s">
        <v>226</v>
      </c>
      <c r="C107" s="35" t="s">
        <v>227</v>
      </c>
      <c r="D107" s="177"/>
      <c r="E107" s="177"/>
      <c r="F107" s="177"/>
      <c r="G107" s="176"/>
    </row>
    <row r="108" spans="1:7" ht="26.1" customHeight="1">
      <c r="A108" s="194"/>
      <c r="B108" s="34" t="s">
        <v>228</v>
      </c>
      <c r="C108" s="37" t="s">
        <v>256</v>
      </c>
      <c r="D108" s="177"/>
      <c r="E108" s="177"/>
      <c r="F108" s="177"/>
      <c r="G108" s="176"/>
    </row>
    <row r="109" spans="1:7" ht="14.1" customHeight="1">
      <c r="A109" s="194"/>
      <c r="B109" s="34" t="s">
        <v>230</v>
      </c>
      <c r="C109" s="35" t="s">
        <v>231</v>
      </c>
      <c r="D109" s="177"/>
      <c r="E109" s="177"/>
      <c r="F109" s="177"/>
      <c r="G109" s="176"/>
    </row>
    <row r="110" spans="1:7" ht="14.1" customHeight="1">
      <c r="A110" s="194"/>
      <c r="B110" s="34" t="s">
        <v>232</v>
      </c>
      <c r="C110" s="35" t="s">
        <v>233</v>
      </c>
      <c r="D110" s="177"/>
      <c r="E110" s="177"/>
      <c r="F110" s="177"/>
      <c r="G110" s="176"/>
    </row>
    <row r="111" spans="1:7" ht="14.1" customHeight="1">
      <c r="A111" s="194"/>
      <c r="B111" s="34" t="s">
        <v>24</v>
      </c>
      <c r="C111" s="35" t="s">
        <v>38</v>
      </c>
      <c r="D111" s="177"/>
      <c r="E111" s="177"/>
      <c r="F111" s="191"/>
      <c r="G111" s="177"/>
    </row>
    <row r="112" spans="1:7" ht="146.25" customHeight="1">
      <c r="A112" s="195"/>
      <c r="B112" s="45" t="s">
        <v>14</v>
      </c>
      <c r="C112" s="46" t="s">
        <v>284</v>
      </c>
      <c r="D112" s="191"/>
      <c r="E112" s="191"/>
      <c r="F112" s="204"/>
      <c r="G112" s="178"/>
    </row>
    <row r="113" spans="1:7" ht="15.95" customHeight="1">
      <c r="A113" s="187"/>
      <c r="B113" s="188"/>
      <c r="C113" s="22"/>
      <c r="D113" s="23"/>
      <c r="E113" s="58"/>
      <c r="F113" s="57"/>
      <c r="G113" s="24"/>
    </row>
    <row r="114" spans="1:7" ht="14.85" customHeight="1">
      <c r="A114" s="192" t="s">
        <v>285</v>
      </c>
      <c r="B114" s="62" t="s">
        <v>286</v>
      </c>
      <c r="C114" s="63"/>
      <c r="D114" s="197">
        <v>2</v>
      </c>
      <c r="E114" s="203"/>
      <c r="F114" s="189">
        <f>E114*D114</f>
        <v>0</v>
      </c>
      <c r="G114" s="174"/>
    </row>
    <row r="115" spans="1:7" ht="14.45" customHeight="1">
      <c r="A115" s="193"/>
      <c r="B115" s="30" t="s">
        <v>12</v>
      </c>
      <c r="C115" s="31" t="s">
        <v>287</v>
      </c>
      <c r="D115" s="190"/>
      <c r="E115" s="190"/>
      <c r="F115" s="190"/>
      <c r="G115" s="175"/>
    </row>
    <row r="116" spans="1:7" ht="14.1" customHeight="1">
      <c r="A116" s="194"/>
      <c r="B116" s="34" t="s">
        <v>223</v>
      </c>
      <c r="C116" s="35" t="s">
        <v>288</v>
      </c>
      <c r="D116" s="177"/>
      <c r="E116" s="177"/>
      <c r="F116" s="177"/>
      <c r="G116" s="175"/>
    </row>
    <row r="117" spans="1:7" ht="14.1" customHeight="1">
      <c r="A117" s="194"/>
      <c r="B117" s="34" t="s">
        <v>289</v>
      </c>
      <c r="C117" s="37" t="s">
        <v>290</v>
      </c>
      <c r="D117" s="177"/>
      <c r="E117" s="177"/>
      <c r="F117" s="177"/>
      <c r="G117" s="175"/>
    </row>
    <row r="118" spans="1:7" ht="14.1" customHeight="1">
      <c r="A118" s="194"/>
      <c r="B118" s="34" t="s">
        <v>291</v>
      </c>
      <c r="C118" s="35" t="s">
        <v>292</v>
      </c>
      <c r="D118" s="177"/>
      <c r="E118" s="177"/>
      <c r="F118" s="177"/>
      <c r="G118" s="176"/>
    </row>
    <row r="119" spans="1:7" ht="14.1" customHeight="1">
      <c r="A119" s="194"/>
      <c r="B119" s="34" t="s">
        <v>293</v>
      </c>
      <c r="C119" s="35" t="s">
        <v>294</v>
      </c>
      <c r="D119" s="177"/>
      <c r="E119" s="177"/>
      <c r="F119" s="177"/>
      <c r="G119" s="176"/>
    </row>
    <row r="120" spans="1:7" ht="14.1" customHeight="1">
      <c r="A120" s="194"/>
      <c r="B120" s="34" t="s">
        <v>295</v>
      </c>
      <c r="C120" s="35" t="s">
        <v>264</v>
      </c>
      <c r="D120" s="177"/>
      <c r="E120" s="177"/>
      <c r="F120" s="177"/>
      <c r="G120" s="176"/>
    </row>
    <row r="121" spans="1:7" ht="14.1" customHeight="1">
      <c r="A121" s="194"/>
      <c r="B121" s="34" t="s">
        <v>279</v>
      </c>
      <c r="C121" s="35" t="s">
        <v>296</v>
      </c>
      <c r="D121" s="177"/>
      <c r="E121" s="177"/>
      <c r="F121" s="177"/>
      <c r="G121" s="176"/>
    </row>
    <row r="122" spans="1:7" ht="14.1" customHeight="1">
      <c r="A122" s="194"/>
      <c r="B122" s="34" t="s">
        <v>24</v>
      </c>
      <c r="C122" s="35" t="s">
        <v>38</v>
      </c>
      <c r="D122" s="177"/>
      <c r="E122" s="177"/>
      <c r="F122" s="191"/>
      <c r="G122" s="177"/>
    </row>
    <row r="123" spans="1:7" ht="62.25" customHeight="1">
      <c r="A123" s="195"/>
      <c r="B123" s="45" t="s">
        <v>14</v>
      </c>
      <c r="C123" s="46" t="s">
        <v>297</v>
      </c>
      <c r="D123" s="191"/>
      <c r="E123" s="191"/>
      <c r="F123" s="204"/>
      <c r="G123" s="178"/>
    </row>
    <row r="124" spans="1:7" ht="13.5" customHeight="1">
      <c r="A124" s="187"/>
      <c r="B124" s="188"/>
      <c r="C124" s="22"/>
      <c r="D124" s="23"/>
      <c r="E124" s="58"/>
      <c r="F124" s="57"/>
      <c r="G124" s="24"/>
    </row>
    <row r="125" spans="1:7" ht="14.85" customHeight="1">
      <c r="A125" s="192" t="s">
        <v>298</v>
      </c>
      <c r="B125" s="62" t="s">
        <v>299</v>
      </c>
      <c r="C125" s="63"/>
      <c r="D125" s="197">
        <v>1</v>
      </c>
      <c r="E125" s="203"/>
      <c r="F125" s="189">
        <f>E125*D125</f>
        <v>0</v>
      </c>
      <c r="G125" s="174"/>
    </row>
    <row r="126" spans="1:7" ht="14.45" customHeight="1">
      <c r="A126" s="193"/>
      <c r="B126" s="30" t="s">
        <v>12</v>
      </c>
      <c r="C126" s="31" t="s">
        <v>287</v>
      </c>
      <c r="D126" s="190"/>
      <c r="E126" s="190"/>
      <c r="F126" s="190"/>
      <c r="G126" s="175"/>
    </row>
    <row r="127" spans="1:7" ht="14.1" customHeight="1">
      <c r="A127" s="194"/>
      <c r="B127" s="34" t="s">
        <v>223</v>
      </c>
      <c r="C127" s="35" t="s">
        <v>288</v>
      </c>
      <c r="D127" s="177"/>
      <c r="E127" s="177"/>
      <c r="F127" s="177"/>
      <c r="G127" s="175"/>
    </row>
    <row r="128" spans="1:7" ht="14.1" customHeight="1">
      <c r="A128" s="194"/>
      <c r="B128" s="34" t="s">
        <v>289</v>
      </c>
      <c r="C128" s="37" t="s">
        <v>290</v>
      </c>
      <c r="D128" s="177"/>
      <c r="E128" s="177"/>
      <c r="F128" s="177"/>
      <c r="G128" s="175"/>
    </row>
    <row r="129" spans="1:7" ht="14.1" customHeight="1">
      <c r="A129" s="194"/>
      <c r="B129" s="34" t="s">
        <v>291</v>
      </c>
      <c r="C129" s="35" t="s">
        <v>300</v>
      </c>
      <c r="D129" s="177"/>
      <c r="E129" s="177"/>
      <c r="F129" s="177"/>
      <c r="G129" s="176"/>
    </row>
    <row r="130" spans="1:7" ht="14.1" customHeight="1">
      <c r="A130" s="194"/>
      <c r="B130" s="34" t="s">
        <v>293</v>
      </c>
      <c r="C130" s="35" t="s">
        <v>294</v>
      </c>
      <c r="D130" s="177"/>
      <c r="E130" s="177"/>
      <c r="F130" s="177"/>
      <c r="G130" s="176"/>
    </row>
    <row r="131" spans="1:7" ht="14.1" customHeight="1">
      <c r="A131" s="194"/>
      <c r="B131" s="34" t="s">
        <v>295</v>
      </c>
      <c r="C131" s="35" t="s">
        <v>264</v>
      </c>
      <c r="D131" s="177"/>
      <c r="E131" s="177"/>
      <c r="F131" s="177"/>
      <c r="G131" s="176"/>
    </row>
    <row r="132" spans="1:7" ht="14.1" customHeight="1">
      <c r="A132" s="194"/>
      <c r="B132" s="34" t="s">
        <v>279</v>
      </c>
      <c r="C132" s="35" t="s">
        <v>296</v>
      </c>
      <c r="D132" s="177"/>
      <c r="E132" s="177"/>
      <c r="F132" s="177"/>
      <c r="G132" s="176"/>
    </row>
    <row r="133" spans="1:7" ht="14.1" customHeight="1">
      <c r="A133" s="194"/>
      <c r="B133" s="34" t="s">
        <v>24</v>
      </c>
      <c r="C133" s="35" t="s">
        <v>38</v>
      </c>
      <c r="D133" s="177"/>
      <c r="E133" s="177"/>
      <c r="F133" s="191"/>
      <c r="G133" s="177"/>
    </row>
    <row r="134" spans="1:7" ht="62.25" customHeight="1">
      <c r="A134" s="195"/>
      <c r="B134" s="45" t="s">
        <v>14</v>
      </c>
      <c r="C134" s="46" t="s">
        <v>297</v>
      </c>
      <c r="D134" s="191"/>
      <c r="E134" s="191"/>
      <c r="F134" s="204"/>
      <c r="G134" s="178"/>
    </row>
    <row r="135" spans="1:7" ht="15.95" customHeight="1">
      <c r="A135" s="187"/>
      <c r="B135" s="188"/>
      <c r="C135" s="22"/>
      <c r="D135" s="23"/>
      <c r="E135" s="58"/>
      <c r="F135" s="57"/>
      <c r="G135" s="24"/>
    </row>
    <row r="136" spans="1:7" ht="14.25" customHeight="1">
      <c r="A136" s="207" t="s">
        <v>301</v>
      </c>
      <c r="B136" s="71" t="s">
        <v>302</v>
      </c>
      <c r="C136" s="72"/>
      <c r="D136" s="204"/>
      <c r="E136" s="209"/>
      <c r="F136" s="210"/>
      <c r="G136" s="211"/>
    </row>
    <row r="137" spans="1:7" ht="14.1" customHeight="1">
      <c r="A137" s="208"/>
      <c r="B137" s="34"/>
      <c r="C137" s="35"/>
      <c r="D137" s="205"/>
      <c r="E137" s="205"/>
      <c r="F137" s="205"/>
      <c r="G137" s="205"/>
    </row>
    <row r="138" spans="1:7" ht="14.25" customHeight="1">
      <c r="A138" s="208"/>
      <c r="B138" s="45"/>
      <c r="C138" s="73"/>
      <c r="D138" s="205"/>
      <c r="E138" s="205"/>
      <c r="F138" s="205"/>
      <c r="G138" s="205"/>
    </row>
    <row r="139" spans="1:7" ht="15.95" customHeight="1">
      <c r="A139" s="187"/>
      <c r="B139" s="188"/>
      <c r="C139" s="22"/>
      <c r="D139" s="23"/>
      <c r="E139" s="58"/>
      <c r="F139" s="57"/>
      <c r="G139" s="24"/>
    </row>
    <row r="140" spans="1:7" ht="14.25" customHeight="1">
      <c r="A140" s="192" t="s">
        <v>303</v>
      </c>
      <c r="B140" s="71" t="s">
        <v>304</v>
      </c>
      <c r="C140" s="72"/>
      <c r="D140" s="197">
        <v>1</v>
      </c>
      <c r="E140" s="203"/>
      <c r="F140" s="189">
        <f>E140*D140</f>
        <v>0</v>
      </c>
      <c r="G140" s="174"/>
    </row>
    <row r="141" spans="1:7" ht="14.1" customHeight="1">
      <c r="A141" s="193"/>
      <c r="B141" s="34" t="s">
        <v>12</v>
      </c>
      <c r="C141" s="35" t="s">
        <v>151</v>
      </c>
      <c r="D141" s="190"/>
      <c r="E141" s="190"/>
      <c r="F141" s="190"/>
      <c r="G141" s="175"/>
    </row>
    <row r="142" spans="1:7" ht="14.1" customHeight="1">
      <c r="A142" s="194"/>
      <c r="B142" s="34" t="s">
        <v>223</v>
      </c>
      <c r="C142" s="35" t="s">
        <v>224</v>
      </c>
      <c r="D142" s="177"/>
      <c r="E142" s="177"/>
      <c r="F142" s="177"/>
      <c r="G142" s="175"/>
    </row>
    <row r="143" spans="1:7" ht="14.1" customHeight="1">
      <c r="A143" s="194"/>
      <c r="B143" s="34" t="s">
        <v>18</v>
      </c>
      <c r="C143" s="35" t="s">
        <v>305</v>
      </c>
      <c r="D143" s="177"/>
      <c r="E143" s="177"/>
      <c r="F143" s="177"/>
      <c r="G143" s="175"/>
    </row>
    <row r="144" spans="1:7" ht="14.1" customHeight="1">
      <c r="A144" s="194"/>
      <c r="B144" s="34" t="s">
        <v>226</v>
      </c>
      <c r="C144" s="61" t="s">
        <v>227</v>
      </c>
      <c r="D144" s="177"/>
      <c r="E144" s="177"/>
      <c r="F144" s="177"/>
      <c r="G144" s="176"/>
    </row>
    <row r="145" spans="1:7" ht="26.1" customHeight="1">
      <c r="A145" s="194"/>
      <c r="B145" s="34" t="s">
        <v>228</v>
      </c>
      <c r="C145" s="37" t="s">
        <v>306</v>
      </c>
      <c r="D145" s="177"/>
      <c r="E145" s="177"/>
      <c r="F145" s="177"/>
      <c r="G145" s="177"/>
    </row>
    <row r="146" spans="1:7" ht="14.1" customHeight="1">
      <c r="A146" s="194"/>
      <c r="B146" s="34" t="s">
        <v>230</v>
      </c>
      <c r="C146" s="61" t="s">
        <v>231</v>
      </c>
      <c r="D146" s="177"/>
      <c r="E146" s="177"/>
      <c r="F146" s="177"/>
      <c r="G146" s="177"/>
    </row>
    <row r="147" spans="1:7" ht="14.1" customHeight="1">
      <c r="A147" s="194"/>
      <c r="B147" s="34" t="s">
        <v>232</v>
      </c>
      <c r="C147" s="35" t="s">
        <v>233</v>
      </c>
      <c r="D147" s="177"/>
      <c r="E147" s="177"/>
      <c r="F147" s="177"/>
      <c r="G147" s="176"/>
    </row>
    <row r="148" spans="1:7" ht="14.1" customHeight="1">
      <c r="A148" s="194"/>
      <c r="B148" s="34" t="s">
        <v>24</v>
      </c>
      <c r="C148" s="35" t="s">
        <v>38</v>
      </c>
      <c r="D148" s="177"/>
      <c r="E148" s="177"/>
      <c r="F148" s="191"/>
      <c r="G148" s="177"/>
    </row>
    <row r="149" spans="1:7" ht="182.25" customHeight="1">
      <c r="A149" s="195"/>
      <c r="B149" s="45" t="s">
        <v>14</v>
      </c>
      <c r="C149" s="46" t="s">
        <v>307</v>
      </c>
      <c r="D149" s="191"/>
      <c r="E149" s="191"/>
      <c r="F149" s="204"/>
      <c r="G149" s="178"/>
    </row>
    <row r="150" spans="1:7" ht="15.95" customHeight="1">
      <c r="A150" s="187"/>
      <c r="B150" s="188"/>
      <c r="C150" s="22"/>
      <c r="D150" s="23"/>
      <c r="E150" s="58"/>
      <c r="F150" s="57"/>
      <c r="G150" s="24"/>
    </row>
    <row r="151" spans="1:7" ht="14.25" customHeight="1">
      <c r="A151" s="192" t="s">
        <v>308</v>
      </c>
      <c r="B151" s="68" t="s">
        <v>309</v>
      </c>
      <c r="C151" s="69"/>
      <c r="D151" s="197">
        <v>24</v>
      </c>
      <c r="E151" s="203"/>
      <c r="F151" s="189">
        <f>E151*D151</f>
        <v>0</v>
      </c>
      <c r="G151" s="174"/>
    </row>
    <row r="152" spans="1:7" ht="14.1" customHeight="1">
      <c r="A152" s="193"/>
      <c r="B152" s="34" t="s">
        <v>12</v>
      </c>
      <c r="C152" s="35" t="s">
        <v>151</v>
      </c>
      <c r="D152" s="190"/>
      <c r="E152" s="190"/>
      <c r="F152" s="190"/>
      <c r="G152" s="175"/>
    </row>
    <row r="153" spans="1:7" ht="14.1" customHeight="1">
      <c r="A153" s="194"/>
      <c r="B153" s="34" t="s">
        <v>223</v>
      </c>
      <c r="C153" s="35" t="s">
        <v>224</v>
      </c>
      <c r="D153" s="177"/>
      <c r="E153" s="177"/>
      <c r="F153" s="177"/>
      <c r="G153" s="175"/>
    </row>
    <row r="154" spans="1:7" ht="14.1" customHeight="1">
      <c r="A154" s="194"/>
      <c r="B154" s="34" t="s">
        <v>18</v>
      </c>
      <c r="C154" s="35" t="s">
        <v>310</v>
      </c>
      <c r="D154" s="177"/>
      <c r="E154" s="177"/>
      <c r="F154" s="177"/>
      <c r="G154" s="175"/>
    </row>
    <row r="155" spans="1:7" ht="14.1" customHeight="1">
      <c r="A155" s="194"/>
      <c r="B155" s="34" t="s">
        <v>226</v>
      </c>
      <c r="C155" s="61" t="s">
        <v>227</v>
      </c>
      <c r="D155" s="177"/>
      <c r="E155" s="177"/>
      <c r="F155" s="177"/>
      <c r="G155" s="176"/>
    </row>
    <row r="156" spans="1:7" ht="26.1" customHeight="1">
      <c r="A156" s="194"/>
      <c r="B156" s="34" t="s">
        <v>228</v>
      </c>
      <c r="C156" s="37" t="s">
        <v>242</v>
      </c>
      <c r="D156" s="177"/>
      <c r="E156" s="177"/>
      <c r="F156" s="177"/>
      <c r="G156" s="177"/>
    </row>
    <row r="157" spans="1:7" ht="14.1" customHeight="1">
      <c r="A157" s="194"/>
      <c r="B157" s="34" t="s">
        <v>230</v>
      </c>
      <c r="C157" s="61" t="s">
        <v>231</v>
      </c>
      <c r="D157" s="177"/>
      <c r="E157" s="177"/>
      <c r="F157" s="177"/>
      <c r="G157" s="177"/>
    </row>
    <row r="158" spans="1:7" ht="14.1" customHeight="1">
      <c r="A158" s="194"/>
      <c r="B158" s="34" t="s">
        <v>232</v>
      </c>
      <c r="C158" s="35" t="s">
        <v>233</v>
      </c>
      <c r="D158" s="177"/>
      <c r="E158" s="177"/>
      <c r="F158" s="177"/>
      <c r="G158" s="176"/>
    </row>
    <row r="159" spans="1:7" ht="14.1" customHeight="1">
      <c r="A159" s="194"/>
      <c r="B159" s="34" t="s">
        <v>24</v>
      </c>
      <c r="C159" s="35" t="s">
        <v>38</v>
      </c>
      <c r="D159" s="177"/>
      <c r="E159" s="177"/>
      <c r="F159" s="191"/>
      <c r="G159" s="177"/>
    </row>
    <row r="160" spans="1:7" ht="62.25" customHeight="1">
      <c r="A160" s="195"/>
      <c r="B160" s="45" t="s">
        <v>14</v>
      </c>
      <c r="C160" s="46" t="s">
        <v>311</v>
      </c>
      <c r="D160" s="191"/>
      <c r="E160" s="191"/>
      <c r="F160" s="204"/>
      <c r="G160" s="178"/>
    </row>
    <row r="161" spans="1:7" ht="15.95" customHeight="1">
      <c r="A161" s="187"/>
      <c r="B161" s="188"/>
      <c r="C161" s="22"/>
      <c r="D161" s="23"/>
      <c r="E161" s="58"/>
      <c r="F161" s="57"/>
      <c r="G161" s="24"/>
    </row>
    <row r="162" spans="1:7" ht="15.95" customHeight="1">
      <c r="A162" s="192" t="s">
        <v>312</v>
      </c>
      <c r="B162" s="68" t="s">
        <v>309</v>
      </c>
      <c r="C162" s="69"/>
      <c r="D162" s="197">
        <v>1</v>
      </c>
      <c r="E162" s="203"/>
      <c r="F162" s="189">
        <f>E162*D162</f>
        <v>0</v>
      </c>
      <c r="G162" s="174"/>
    </row>
    <row r="163" spans="1:7" ht="14.1" customHeight="1">
      <c r="A163" s="193"/>
      <c r="B163" s="34" t="s">
        <v>12</v>
      </c>
      <c r="C163" s="35" t="s">
        <v>151</v>
      </c>
      <c r="D163" s="190"/>
      <c r="E163" s="190"/>
      <c r="F163" s="190"/>
      <c r="G163" s="175"/>
    </row>
    <row r="164" spans="1:7" ht="14.1" customHeight="1">
      <c r="A164" s="194"/>
      <c r="B164" s="34" t="s">
        <v>223</v>
      </c>
      <c r="C164" s="35" t="s">
        <v>224</v>
      </c>
      <c r="D164" s="177"/>
      <c r="E164" s="177"/>
      <c r="F164" s="177"/>
      <c r="G164" s="175"/>
    </row>
    <row r="165" spans="1:7" ht="14.1" customHeight="1">
      <c r="A165" s="194"/>
      <c r="B165" s="34" t="s">
        <v>18</v>
      </c>
      <c r="C165" s="35" t="s">
        <v>310</v>
      </c>
      <c r="D165" s="177"/>
      <c r="E165" s="177"/>
      <c r="F165" s="177"/>
      <c r="G165" s="175"/>
    </row>
    <row r="166" spans="1:7" ht="14.1" customHeight="1">
      <c r="A166" s="194"/>
      <c r="B166" s="34" t="s">
        <v>226</v>
      </c>
      <c r="C166" s="61" t="s">
        <v>227</v>
      </c>
      <c r="D166" s="177"/>
      <c r="E166" s="177"/>
      <c r="F166" s="177"/>
      <c r="G166" s="176"/>
    </row>
    <row r="167" spans="1:7" ht="26.1" customHeight="1">
      <c r="A167" s="194"/>
      <c r="B167" s="34" t="s">
        <v>228</v>
      </c>
      <c r="C167" s="37" t="s">
        <v>313</v>
      </c>
      <c r="D167" s="177"/>
      <c r="E167" s="177"/>
      <c r="F167" s="177"/>
      <c r="G167" s="177"/>
    </row>
    <row r="168" spans="1:7" ht="14.1" customHeight="1">
      <c r="A168" s="194"/>
      <c r="B168" s="34" t="s">
        <v>230</v>
      </c>
      <c r="C168" s="61" t="s">
        <v>231</v>
      </c>
      <c r="D168" s="177"/>
      <c r="E168" s="177"/>
      <c r="F168" s="177"/>
      <c r="G168" s="176"/>
    </row>
    <row r="169" spans="1:7" ht="14.1" customHeight="1">
      <c r="A169" s="194"/>
      <c r="B169" s="34" t="s">
        <v>232</v>
      </c>
      <c r="C169" s="35" t="s">
        <v>233</v>
      </c>
      <c r="D169" s="177"/>
      <c r="E169" s="177"/>
      <c r="F169" s="177"/>
      <c r="G169" s="176"/>
    </row>
    <row r="170" spans="1:7" ht="14.1" customHeight="1">
      <c r="A170" s="194"/>
      <c r="B170" s="34" t="s">
        <v>24</v>
      </c>
      <c r="C170" s="35" t="s">
        <v>38</v>
      </c>
      <c r="D170" s="177"/>
      <c r="E170" s="177"/>
      <c r="F170" s="191"/>
      <c r="G170" s="177"/>
    </row>
    <row r="171" spans="1:7" ht="98.25" customHeight="1">
      <c r="A171" s="195"/>
      <c r="B171" s="45" t="s">
        <v>14</v>
      </c>
      <c r="C171" s="46" t="s">
        <v>314</v>
      </c>
      <c r="D171" s="191"/>
      <c r="E171" s="191"/>
      <c r="F171" s="204"/>
      <c r="G171" s="178"/>
    </row>
    <row r="172" spans="1:7" ht="15.95" customHeight="1">
      <c r="A172" s="187"/>
      <c r="B172" s="188"/>
      <c r="C172" s="22"/>
      <c r="D172" s="23"/>
      <c r="E172" s="58"/>
      <c r="F172" s="57"/>
      <c r="G172" s="24"/>
    </row>
    <row r="173" spans="1:7" ht="14.25" customHeight="1">
      <c r="A173" s="192" t="s">
        <v>315</v>
      </c>
      <c r="B173" s="68" t="s">
        <v>316</v>
      </c>
      <c r="C173" s="69"/>
      <c r="D173" s="197">
        <v>13</v>
      </c>
      <c r="E173" s="203"/>
      <c r="F173" s="189">
        <f>E173*D173</f>
        <v>0</v>
      </c>
      <c r="G173" s="174"/>
    </row>
    <row r="174" spans="1:7" ht="14.1" customHeight="1">
      <c r="A174" s="193"/>
      <c r="B174" s="34" t="s">
        <v>12</v>
      </c>
      <c r="C174" s="35" t="s">
        <v>151</v>
      </c>
      <c r="D174" s="190"/>
      <c r="E174" s="190"/>
      <c r="F174" s="190"/>
      <c r="G174" s="177"/>
    </row>
    <row r="175" spans="1:7" ht="14.1" customHeight="1">
      <c r="A175" s="194"/>
      <c r="B175" s="34" t="s">
        <v>223</v>
      </c>
      <c r="C175" s="35" t="s">
        <v>224</v>
      </c>
      <c r="D175" s="177"/>
      <c r="E175" s="177"/>
      <c r="F175" s="177"/>
      <c r="G175" s="177"/>
    </row>
    <row r="176" spans="1:7" ht="14.1" customHeight="1">
      <c r="A176" s="194"/>
      <c r="B176" s="34" t="s">
        <v>18</v>
      </c>
      <c r="C176" s="35" t="s">
        <v>317</v>
      </c>
      <c r="D176" s="177"/>
      <c r="E176" s="177"/>
      <c r="F176" s="177"/>
      <c r="G176" s="177"/>
    </row>
    <row r="177" spans="1:7" ht="14.1" customHeight="1">
      <c r="A177" s="194"/>
      <c r="B177" s="34" t="s">
        <v>226</v>
      </c>
      <c r="C177" s="61" t="s">
        <v>227</v>
      </c>
      <c r="D177" s="177"/>
      <c r="E177" s="177"/>
      <c r="F177" s="177"/>
      <c r="G177" s="177"/>
    </row>
    <row r="178" spans="1:7" ht="26.1" customHeight="1">
      <c r="A178" s="194"/>
      <c r="B178" s="34" t="s">
        <v>228</v>
      </c>
      <c r="C178" s="37" t="s">
        <v>318</v>
      </c>
      <c r="D178" s="177"/>
      <c r="E178" s="177"/>
      <c r="F178" s="177"/>
      <c r="G178" s="177"/>
    </row>
    <row r="179" spans="1:7" ht="14.1" customHeight="1">
      <c r="A179" s="194"/>
      <c r="B179" s="34" t="s">
        <v>230</v>
      </c>
      <c r="C179" s="61" t="s">
        <v>231</v>
      </c>
      <c r="D179" s="177"/>
      <c r="E179" s="177"/>
      <c r="F179" s="177"/>
      <c r="G179" s="177"/>
    </row>
    <row r="180" spans="1:7" ht="14.1" customHeight="1">
      <c r="A180" s="194"/>
      <c r="B180" s="34" t="s">
        <v>232</v>
      </c>
      <c r="C180" s="35" t="s">
        <v>233</v>
      </c>
      <c r="D180" s="177"/>
      <c r="E180" s="177"/>
      <c r="F180" s="177"/>
      <c r="G180" s="177"/>
    </row>
    <row r="181" spans="1:7" ht="14.1" customHeight="1">
      <c r="A181" s="194"/>
      <c r="B181" s="34" t="s">
        <v>24</v>
      </c>
      <c r="C181" s="35" t="s">
        <v>38</v>
      </c>
      <c r="D181" s="191"/>
      <c r="E181" s="191"/>
      <c r="F181" s="191"/>
      <c r="G181" s="191"/>
    </row>
    <row r="182" spans="1:7" ht="62.25" customHeight="1">
      <c r="A182" s="70"/>
      <c r="B182" s="45" t="s">
        <v>14</v>
      </c>
      <c r="C182" s="46" t="s">
        <v>319</v>
      </c>
      <c r="D182" s="205"/>
      <c r="E182" s="205"/>
      <c r="F182" s="204"/>
      <c r="G182" s="205"/>
    </row>
    <row r="183" spans="1:7" ht="15.95" customHeight="1">
      <c r="A183" s="187"/>
      <c r="B183" s="188"/>
      <c r="C183" s="22"/>
      <c r="D183" s="23"/>
      <c r="E183" s="58"/>
      <c r="F183" s="57"/>
      <c r="G183" s="24"/>
    </row>
    <row r="184" spans="1:7" ht="15.95" customHeight="1">
      <c r="A184" s="192" t="s">
        <v>320</v>
      </c>
      <c r="B184" s="26" t="s">
        <v>321</v>
      </c>
      <c r="C184" s="69"/>
      <c r="D184" s="197">
        <v>1</v>
      </c>
      <c r="E184" s="203"/>
      <c r="F184" s="189">
        <f>E184*D184</f>
        <v>0</v>
      </c>
      <c r="G184" s="174"/>
    </row>
    <row r="185" spans="1:7" ht="14.45" customHeight="1">
      <c r="A185" s="193"/>
      <c r="B185" s="30" t="s">
        <v>12</v>
      </c>
      <c r="C185" s="35" t="s">
        <v>151</v>
      </c>
      <c r="D185" s="190"/>
      <c r="E185" s="190"/>
      <c r="F185" s="190"/>
      <c r="G185" s="175"/>
    </row>
    <row r="186" spans="1:7" ht="14.1" customHeight="1">
      <c r="A186" s="194"/>
      <c r="B186" s="34" t="s">
        <v>223</v>
      </c>
      <c r="C186" s="35" t="s">
        <v>224</v>
      </c>
      <c r="D186" s="177"/>
      <c r="E186" s="177"/>
      <c r="F186" s="177"/>
      <c r="G186" s="175"/>
    </row>
    <row r="187" spans="1:7" ht="14.1" customHeight="1">
      <c r="A187" s="194"/>
      <c r="B187" s="34" t="s">
        <v>18</v>
      </c>
      <c r="C187" s="35" t="s">
        <v>225</v>
      </c>
      <c r="D187" s="177"/>
      <c r="E187" s="177"/>
      <c r="F187" s="177"/>
      <c r="G187" s="175"/>
    </row>
    <row r="188" spans="1:7" ht="14.1" customHeight="1">
      <c r="A188" s="194"/>
      <c r="B188" s="34" t="s">
        <v>226</v>
      </c>
      <c r="C188" s="61" t="s">
        <v>227</v>
      </c>
      <c r="D188" s="177"/>
      <c r="E188" s="177"/>
      <c r="F188" s="177"/>
      <c r="G188" s="176"/>
    </row>
    <row r="189" spans="1:7" ht="26.1" customHeight="1">
      <c r="A189" s="194"/>
      <c r="B189" s="34" t="s">
        <v>228</v>
      </c>
      <c r="C189" s="37" t="s">
        <v>242</v>
      </c>
      <c r="D189" s="177"/>
      <c r="E189" s="177"/>
      <c r="F189" s="177"/>
      <c r="G189" s="177"/>
    </row>
    <row r="190" spans="1:7" ht="14.1" customHeight="1">
      <c r="A190" s="194"/>
      <c r="B190" s="34" t="s">
        <v>230</v>
      </c>
      <c r="C190" s="61" t="s">
        <v>231</v>
      </c>
      <c r="D190" s="177"/>
      <c r="E190" s="177"/>
      <c r="F190" s="177"/>
      <c r="G190" s="177"/>
    </row>
    <row r="191" spans="1:7" ht="14.1" customHeight="1">
      <c r="A191" s="194"/>
      <c r="B191" s="34" t="s">
        <v>232</v>
      </c>
      <c r="C191" s="35" t="s">
        <v>233</v>
      </c>
      <c r="D191" s="177"/>
      <c r="E191" s="177"/>
      <c r="F191" s="177"/>
      <c r="G191" s="176"/>
    </row>
    <row r="192" spans="1:7" ht="14.1" customHeight="1">
      <c r="A192" s="194"/>
      <c r="B192" s="34" t="s">
        <v>24</v>
      </c>
      <c r="C192" s="35" t="s">
        <v>38</v>
      </c>
      <c r="D192" s="177"/>
      <c r="E192" s="177"/>
      <c r="F192" s="191"/>
      <c r="G192" s="177"/>
    </row>
    <row r="193" spans="1:7" ht="74.25" customHeight="1">
      <c r="A193" s="195"/>
      <c r="B193" s="45" t="s">
        <v>14</v>
      </c>
      <c r="C193" s="46" t="s">
        <v>322</v>
      </c>
      <c r="D193" s="191"/>
      <c r="E193" s="191"/>
      <c r="F193" s="204"/>
      <c r="G193" s="178"/>
    </row>
    <row r="194" spans="1:7" ht="13.5" customHeight="1">
      <c r="A194" s="187"/>
      <c r="B194" s="188"/>
      <c r="C194" s="22"/>
      <c r="D194" s="23"/>
      <c r="E194" s="58"/>
      <c r="F194" s="57"/>
      <c r="G194" s="24"/>
    </row>
    <row r="195" spans="1:7" ht="14.25" customHeight="1">
      <c r="A195" s="192" t="s">
        <v>323</v>
      </c>
      <c r="B195" s="68" t="s">
        <v>324</v>
      </c>
      <c r="C195" s="69"/>
      <c r="D195" s="197">
        <v>2</v>
      </c>
      <c r="E195" s="203"/>
      <c r="F195" s="189">
        <f>E195*D195</f>
        <v>0</v>
      </c>
      <c r="G195" s="174"/>
    </row>
    <row r="196" spans="1:7" ht="14.1" customHeight="1">
      <c r="A196" s="193"/>
      <c r="B196" s="34" t="s">
        <v>12</v>
      </c>
      <c r="C196" s="35" t="s">
        <v>151</v>
      </c>
      <c r="D196" s="190"/>
      <c r="E196" s="190"/>
      <c r="F196" s="190"/>
      <c r="G196" s="175"/>
    </row>
    <row r="197" spans="1:7" ht="14.1" customHeight="1">
      <c r="A197" s="194"/>
      <c r="B197" s="34" t="s">
        <v>223</v>
      </c>
      <c r="C197" s="35" t="s">
        <v>224</v>
      </c>
      <c r="D197" s="177"/>
      <c r="E197" s="177"/>
      <c r="F197" s="177"/>
      <c r="G197" s="175"/>
    </row>
    <row r="198" spans="1:7" ht="14.1" customHeight="1">
      <c r="A198" s="194"/>
      <c r="B198" s="34" t="s">
        <v>18</v>
      </c>
      <c r="C198" s="35" t="s">
        <v>325</v>
      </c>
      <c r="D198" s="177"/>
      <c r="E198" s="177"/>
      <c r="F198" s="177"/>
      <c r="G198" s="175"/>
    </row>
    <row r="199" spans="1:7" ht="14.1" customHeight="1">
      <c r="A199" s="194"/>
      <c r="B199" s="34" t="s">
        <v>226</v>
      </c>
      <c r="C199" s="61" t="s">
        <v>227</v>
      </c>
      <c r="D199" s="177"/>
      <c r="E199" s="177"/>
      <c r="F199" s="177"/>
      <c r="G199" s="176"/>
    </row>
    <row r="200" spans="1:7" ht="26.1" customHeight="1">
      <c r="A200" s="194"/>
      <c r="B200" s="34" t="s">
        <v>228</v>
      </c>
      <c r="C200" s="37" t="s">
        <v>242</v>
      </c>
      <c r="D200" s="177"/>
      <c r="E200" s="177"/>
      <c r="F200" s="177"/>
      <c r="G200" s="176"/>
    </row>
    <row r="201" spans="1:7" ht="14.1" customHeight="1">
      <c r="A201" s="194"/>
      <c r="B201" s="34" t="s">
        <v>230</v>
      </c>
      <c r="C201" s="61" t="s">
        <v>231</v>
      </c>
      <c r="D201" s="177"/>
      <c r="E201" s="177"/>
      <c r="F201" s="177"/>
      <c r="G201" s="176"/>
    </row>
    <row r="202" spans="1:7" ht="14.1" customHeight="1">
      <c r="A202" s="194"/>
      <c r="B202" s="34" t="s">
        <v>232</v>
      </c>
      <c r="C202" s="35" t="s">
        <v>233</v>
      </c>
      <c r="D202" s="177"/>
      <c r="E202" s="177"/>
      <c r="F202" s="177"/>
      <c r="G202" s="176"/>
    </row>
    <row r="203" spans="1:7" ht="14.1" customHeight="1">
      <c r="A203" s="194"/>
      <c r="B203" s="34" t="s">
        <v>24</v>
      </c>
      <c r="C203" s="35" t="s">
        <v>38</v>
      </c>
      <c r="D203" s="177"/>
      <c r="E203" s="177"/>
      <c r="F203" s="191"/>
      <c r="G203" s="177"/>
    </row>
    <row r="204" spans="1:7" ht="74.25" customHeight="1">
      <c r="A204" s="195"/>
      <c r="B204" s="45" t="s">
        <v>14</v>
      </c>
      <c r="C204" s="46" t="s">
        <v>326</v>
      </c>
      <c r="D204" s="191"/>
      <c r="E204" s="191"/>
      <c r="F204" s="204"/>
      <c r="G204" s="178"/>
    </row>
    <row r="205" spans="1:7" ht="13.5" customHeight="1">
      <c r="A205" s="187"/>
      <c r="B205" s="188"/>
      <c r="C205" s="22"/>
      <c r="D205" s="23"/>
      <c r="E205" s="58"/>
      <c r="F205" s="57"/>
      <c r="G205" s="24"/>
    </row>
    <row r="206" spans="1:7" ht="14.85" customHeight="1">
      <c r="A206" s="192" t="s">
        <v>327</v>
      </c>
      <c r="B206" s="26" t="s">
        <v>328</v>
      </c>
      <c r="C206" s="63"/>
      <c r="D206" s="197">
        <v>1</v>
      </c>
      <c r="E206" s="203"/>
      <c r="F206" s="189">
        <f>E206*D206</f>
        <v>0</v>
      </c>
      <c r="G206" s="174"/>
    </row>
    <row r="207" spans="1:7" ht="14.45" customHeight="1">
      <c r="A207" s="193"/>
      <c r="B207" s="30" t="s">
        <v>12</v>
      </c>
      <c r="C207" s="31" t="s">
        <v>151</v>
      </c>
      <c r="D207" s="190"/>
      <c r="E207" s="190"/>
      <c r="F207" s="190"/>
      <c r="G207" s="175"/>
    </row>
    <row r="208" spans="1:7" ht="14.1" customHeight="1">
      <c r="A208" s="194"/>
      <c r="B208" s="34" t="s">
        <v>260</v>
      </c>
      <c r="C208" s="35" t="s">
        <v>224</v>
      </c>
      <c r="D208" s="177"/>
      <c r="E208" s="177"/>
      <c r="F208" s="177"/>
      <c r="G208" s="175"/>
    </row>
    <row r="209" spans="1:7" ht="14.1" customHeight="1">
      <c r="A209" s="194"/>
      <c r="B209" s="34" t="s">
        <v>18</v>
      </c>
      <c r="C209" s="37" t="s">
        <v>329</v>
      </c>
      <c r="D209" s="177"/>
      <c r="E209" s="177"/>
      <c r="F209" s="177"/>
      <c r="G209" s="175"/>
    </row>
    <row r="210" spans="1:7" ht="14.1" customHeight="1">
      <c r="A210" s="194"/>
      <c r="B210" s="34" t="s">
        <v>226</v>
      </c>
      <c r="C210" s="35" t="s">
        <v>227</v>
      </c>
      <c r="D210" s="177"/>
      <c r="E210" s="177"/>
      <c r="F210" s="177"/>
      <c r="G210" s="176"/>
    </row>
    <row r="211" spans="1:7" ht="14.1" customHeight="1">
      <c r="A211" s="194"/>
      <c r="B211" s="34" t="s">
        <v>263</v>
      </c>
      <c r="C211" s="35" t="s">
        <v>264</v>
      </c>
      <c r="D211" s="177"/>
      <c r="E211" s="177"/>
      <c r="F211" s="177"/>
      <c r="G211" s="176"/>
    </row>
    <row r="212" spans="1:7" ht="14.1" customHeight="1">
      <c r="A212" s="194"/>
      <c r="B212" s="34" t="s">
        <v>24</v>
      </c>
      <c r="C212" s="35" t="s">
        <v>38</v>
      </c>
      <c r="D212" s="177"/>
      <c r="E212" s="177"/>
      <c r="F212" s="177"/>
      <c r="G212" s="177"/>
    </row>
    <row r="213" spans="1:7" ht="38.25" customHeight="1">
      <c r="A213" s="195"/>
      <c r="B213" s="45" t="s">
        <v>14</v>
      </c>
      <c r="C213" s="46" t="s">
        <v>330</v>
      </c>
      <c r="D213" s="191"/>
      <c r="E213" s="191"/>
      <c r="F213" s="177"/>
      <c r="G213" s="178"/>
    </row>
    <row r="214" spans="1:7" ht="13.5" customHeight="1">
      <c r="A214" s="187"/>
      <c r="B214" s="188"/>
      <c r="C214" s="22"/>
      <c r="D214" s="23"/>
      <c r="E214" s="58"/>
      <c r="F214" s="59"/>
      <c r="G214" s="24"/>
    </row>
    <row r="215" spans="1:7" ht="14.25" customHeight="1">
      <c r="A215" s="192" t="s">
        <v>331</v>
      </c>
      <c r="B215" s="68" t="s">
        <v>332</v>
      </c>
      <c r="C215" s="69"/>
      <c r="D215" s="197">
        <v>1</v>
      </c>
      <c r="E215" s="203"/>
      <c r="F215" s="189">
        <f>E215*D215</f>
        <v>0</v>
      </c>
      <c r="G215" s="174"/>
    </row>
    <row r="216" spans="1:7" ht="14.1" customHeight="1">
      <c r="A216" s="193"/>
      <c r="B216" s="34" t="s">
        <v>12</v>
      </c>
      <c r="C216" s="35" t="s">
        <v>151</v>
      </c>
      <c r="D216" s="190"/>
      <c r="E216" s="190"/>
      <c r="F216" s="190"/>
      <c r="G216" s="175"/>
    </row>
    <row r="217" spans="1:7" ht="14.1" customHeight="1">
      <c r="A217" s="194"/>
      <c r="B217" s="34" t="s">
        <v>223</v>
      </c>
      <c r="C217" s="35" t="s">
        <v>224</v>
      </c>
      <c r="D217" s="177"/>
      <c r="E217" s="177"/>
      <c r="F217" s="177"/>
      <c r="G217" s="175"/>
    </row>
    <row r="218" spans="1:7" ht="14.1" customHeight="1">
      <c r="A218" s="194"/>
      <c r="B218" s="34" t="s">
        <v>18</v>
      </c>
      <c r="C218" s="35" t="s">
        <v>283</v>
      </c>
      <c r="D218" s="177"/>
      <c r="E218" s="177"/>
      <c r="F218" s="177"/>
      <c r="G218" s="175"/>
    </row>
    <row r="219" spans="1:7" ht="14.1" customHeight="1">
      <c r="A219" s="194"/>
      <c r="B219" s="34" t="s">
        <v>226</v>
      </c>
      <c r="C219" s="61" t="s">
        <v>227</v>
      </c>
      <c r="D219" s="177"/>
      <c r="E219" s="177"/>
      <c r="F219" s="177"/>
      <c r="G219" s="176"/>
    </row>
    <row r="220" spans="1:7" ht="26.1" customHeight="1">
      <c r="A220" s="194"/>
      <c r="B220" s="34" t="s">
        <v>228</v>
      </c>
      <c r="C220" s="37" t="s">
        <v>333</v>
      </c>
      <c r="D220" s="177"/>
      <c r="E220" s="177"/>
      <c r="F220" s="177"/>
      <c r="G220" s="177"/>
    </row>
    <row r="221" spans="1:7" ht="14.1" customHeight="1">
      <c r="A221" s="194"/>
      <c r="B221" s="34" t="s">
        <v>230</v>
      </c>
      <c r="C221" s="61" t="s">
        <v>231</v>
      </c>
      <c r="D221" s="177"/>
      <c r="E221" s="177"/>
      <c r="F221" s="177"/>
      <c r="G221" s="177"/>
    </row>
    <row r="222" spans="1:7" ht="14.1" customHeight="1">
      <c r="A222" s="194"/>
      <c r="B222" s="34" t="s">
        <v>232</v>
      </c>
      <c r="C222" s="35" t="s">
        <v>233</v>
      </c>
      <c r="D222" s="177"/>
      <c r="E222" s="177"/>
      <c r="F222" s="177"/>
      <c r="G222" s="176"/>
    </row>
    <row r="223" spans="1:7" ht="14.1" customHeight="1">
      <c r="A223" s="194"/>
      <c r="B223" s="34" t="s">
        <v>24</v>
      </c>
      <c r="C223" s="35" t="s">
        <v>38</v>
      </c>
      <c r="D223" s="177"/>
      <c r="E223" s="177"/>
      <c r="F223" s="191"/>
      <c r="G223" s="177"/>
    </row>
    <row r="224" spans="1:7" ht="90.75" customHeight="1">
      <c r="A224" s="195"/>
      <c r="B224" s="45" t="s">
        <v>14</v>
      </c>
      <c r="C224" s="46" t="s">
        <v>334</v>
      </c>
      <c r="D224" s="191"/>
      <c r="E224" s="191"/>
      <c r="F224" s="204"/>
      <c r="G224" s="178"/>
    </row>
    <row r="225" spans="1:7" ht="13.5" customHeight="1">
      <c r="A225" s="187"/>
      <c r="B225" s="188"/>
      <c r="C225" s="22"/>
      <c r="D225" s="23"/>
      <c r="E225" s="58"/>
      <c r="F225" s="57"/>
      <c r="G225" s="24"/>
    </row>
    <row r="226" spans="1:7" ht="14.25" customHeight="1">
      <c r="A226" s="192" t="s">
        <v>335</v>
      </c>
      <c r="B226" s="68" t="s">
        <v>336</v>
      </c>
      <c r="C226" s="69"/>
      <c r="D226" s="197">
        <v>1</v>
      </c>
      <c r="E226" s="203"/>
      <c r="F226" s="189">
        <f>E226*D226</f>
        <v>0</v>
      </c>
      <c r="G226" s="174"/>
    </row>
    <row r="227" spans="1:7" ht="14.1" customHeight="1">
      <c r="A227" s="193"/>
      <c r="B227" s="34" t="s">
        <v>12</v>
      </c>
      <c r="C227" s="35" t="s">
        <v>151</v>
      </c>
      <c r="D227" s="190"/>
      <c r="E227" s="190"/>
      <c r="F227" s="190"/>
      <c r="G227" s="175"/>
    </row>
    <row r="228" spans="1:7" ht="14.1" customHeight="1">
      <c r="A228" s="194"/>
      <c r="B228" s="34" t="s">
        <v>223</v>
      </c>
      <c r="C228" s="35" t="s">
        <v>224</v>
      </c>
      <c r="D228" s="177"/>
      <c r="E228" s="177"/>
      <c r="F228" s="177"/>
      <c r="G228" s="175"/>
    </row>
    <row r="229" spans="1:7" ht="14.1" customHeight="1">
      <c r="A229" s="194"/>
      <c r="B229" s="34" t="s">
        <v>18</v>
      </c>
      <c r="C229" s="35" t="s">
        <v>337</v>
      </c>
      <c r="D229" s="177"/>
      <c r="E229" s="177"/>
      <c r="F229" s="177"/>
      <c r="G229" s="175"/>
    </row>
    <row r="230" spans="1:7" ht="14.1" customHeight="1">
      <c r="A230" s="194"/>
      <c r="B230" s="34" t="s">
        <v>226</v>
      </c>
      <c r="C230" s="61" t="s">
        <v>227</v>
      </c>
      <c r="D230" s="177"/>
      <c r="E230" s="177"/>
      <c r="F230" s="177"/>
      <c r="G230" s="176"/>
    </row>
    <row r="231" spans="1:7" ht="26.1" customHeight="1">
      <c r="A231" s="194"/>
      <c r="B231" s="34" t="s">
        <v>228</v>
      </c>
      <c r="C231" s="37" t="s">
        <v>306</v>
      </c>
      <c r="D231" s="177"/>
      <c r="E231" s="177"/>
      <c r="F231" s="177"/>
      <c r="G231" s="176"/>
    </row>
    <row r="232" spans="1:7" ht="14.1" customHeight="1">
      <c r="A232" s="194"/>
      <c r="B232" s="34" t="s">
        <v>230</v>
      </c>
      <c r="C232" s="61" t="s">
        <v>231</v>
      </c>
      <c r="D232" s="177"/>
      <c r="E232" s="177"/>
      <c r="F232" s="177"/>
      <c r="G232" s="176"/>
    </row>
    <row r="233" spans="1:7" ht="14.1" customHeight="1">
      <c r="A233" s="194"/>
      <c r="B233" s="34" t="s">
        <v>232</v>
      </c>
      <c r="C233" s="35" t="s">
        <v>233</v>
      </c>
      <c r="D233" s="177"/>
      <c r="E233" s="177"/>
      <c r="F233" s="177"/>
      <c r="G233" s="176"/>
    </row>
    <row r="234" spans="1:7" ht="14.1" customHeight="1">
      <c r="A234" s="194"/>
      <c r="B234" s="34" t="s">
        <v>24</v>
      </c>
      <c r="C234" s="35" t="s">
        <v>38</v>
      </c>
      <c r="D234" s="177"/>
      <c r="E234" s="177"/>
      <c r="F234" s="191"/>
      <c r="G234" s="177"/>
    </row>
    <row r="235" spans="1:7" ht="191.25" customHeight="1">
      <c r="A235" s="195"/>
      <c r="B235" s="45" t="s">
        <v>14</v>
      </c>
      <c r="C235" s="46" t="s">
        <v>338</v>
      </c>
      <c r="D235" s="191"/>
      <c r="E235" s="191"/>
      <c r="F235" s="204"/>
      <c r="G235" s="178"/>
    </row>
    <row r="236" spans="1:7" ht="13.5" customHeight="1">
      <c r="A236" s="187"/>
      <c r="B236" s="188"/>
      <c r="C236" s="22"/>
      <c r="D236" s="23"/>
      <c r="E236" s="58"/>
      <c r="F236" s="57"/>
      <c r="G236" s="24"/>
    </row>
    <row r="237" spans="1:7" ht="14.25" customHeight="1">
      <c r="A237" s="192" t="s">
        <v>339</v>
      </c>
      <c r="B237" s="68" t="s">
        <v>340</v>
      </c>
      <c r="C237" s="69"/>
      <c r="D237" s="197">
        <v>1</v>
      </c>
      <c r="E237" s="203"/>
      <c r="F237" s="189">
        <f>E237*D237</f>
        <v>0</v>
      </c>
      <c r="G237" s="174"/>
    </row>
    <row r="238" spans="1:7" ht="14.1" customHeight="1">
      <c r="A238" s="193"/>
      <c r="B238" s="34" t="s">
        <v>12</v>
      </c>
      <c r="C238" s="35" t="s">
        <v>151</v>
      </c>
      <c r="D238" s="190"/>
      <c r="E238" s="190"/>
      <c r="F238" s="190"/>
      <c r="G238" s="175"/>
    </row>
    <row r="239" spans="1:7" ht="14.1" customHeight="1">
      <c r="A239" s="194"/>
      <c r="B239" s="34" t="s">
        <v>223</v>
      </c>
      <c r="C239" s="35" t="s">
        <v>224</v>
      </c>
      <c r="D239" s="177"/>
      <c r="E239" s="177"/>
      <c r="F239" s="177"/>
      <c r="G239" s="175"/>
    </row>
    <row r="240" spans="1:7" ht="14.1" customHeight="1">
      <c r="A240" s="194"/>
      <c r="B240" s="34" t="s">
        <v>18</v>
      </c>
      <c r="C240" s="35" t="s">
        <v>225</v>
      </c>
      <c r="D240" s="177"/>
      <c r="E240" s="177"/>
      <c r="F240" s="177"/>
      <c r="G240" s="175"/>
    </row>
    <row r="241" spans="1:7" ht="14.1" customHeight="1">
      <c r="A241" s="194"/>
      <c r="B241" s="34" t="s">
        <v>226</v>
      </c>
      <c r="C241" s="61" t="s">
        <v>227</v>
      </c>
      <c r="D241" s="177"/>
      <c r="E241" s="177"/>
      <c r="F241" s="177"/>
      <c r="G241" s="176"/>
    </row>
    <row r="242" spans="1:7" ht="26.1" customHeight="1">
      <c r="A242" s="194"/>
      <c r="B242" s="34" t="s">
        <v>228</v>
      </c>
      <c r="C242" s="37" t="s">
        <v>229</v>
      </c>
      <c r="D242" s="177"/>
      <c r="E242" s="177"/>
      <c r="F242" s="177"/>
      <c r="G242" s="176"/>
    </row>
    <row r="243" spans="1:7" ht="14.1" customHeight="1">
      <c r="A243" s="194"/>
      <c r="B243" s="34" t="s">
        <v>230</v>
      </c>
      <c r="C243" s="61" t="s">
        <v>231</v>
      </c>
      <c r="D243" s="177"/>
      <c r="E243" s="177"/>
      <c r="F243" s="177"/>
      <c r="G243" s="176"/>
    </row>
    <row r="244" spans="1:7" ht="14.1" customHeight="1">
      <c r="A244" s="194"/>
      <c r="B244" s="34" t="s">
        <v>232</v>
      </c>
      <c r="C244" s="35" t="s">
        <v>233</v>
      </c>
      <c r="D244" s="177"/>
      <c r="E244" s="177"/>
      <c r="F244" s="177"/>
      <c r="G244" s="176"/>
    </row>
    <row r="245" spans="1:7" ht="14.1" customHeight="1">
      <c r="A245" s="194"/>
      <c r="B245" s="34" t="s">
        <v>24</v>
      </c>
      <c r="C245" s="35" t="s">
        <v>38</v>
      </c>
      <c r="D245" s="177"/>
      <c r="E245" s="177"/>
      <c r="F245" s="191"/>
      <c r="G245" s="177"/>
    </row>
    <row r="246" spans="1:7" ht="110.25" customHeight="1">
      <c r="A246" s="195"/>
      <c r="B246" s="45" t="s">
        <v>14</v>
      </c>
      <c r="C246" s="46" t="s">
        <v>341</v>
      </c>
      <c r="D246" s="191"/>
      <c r="E246" s="191"/>
      <c r="F246" s="204"/>
      <c r="G246" s="178"/>
    </row>
    <row r="247" spans="1:7" ht="13.5" customHeight="1">
      <c r="A247" s="187"/>
      <c r="B247" s="188"/>
      <c r="C247" s="22"/>
      <c r="D247" s="23"/>
      <c r="E247" s="58"/>
      <c r="F247" s="57"/>
      <c r="G247" s="24"/>
    </row>
    <row r="248" spans="1:7" ht="14.25" customHeight="1">
      <c r="A248" s="192" t="s">
        <v>342</v>
      </c>
      <c r="B248" s="71" t="s">
        <v>343</v>
      </c>
      <c r="C248" s="72"/>
      <c r="D248" s="197">
        <v>1</v>
      </c>
      <c r="E248" s="203"/>
      <c r="F248" s="189">
        <f>E248*D248</f>
        <v>0</v>
      </c>
      <c r="G248" s="174"/>
    </row>
    <row r="249" spans="1:7" ht="14.1" customHeight="1">
      <c r="A249" s="212"/>
      <c r="B249" s="34" t="s">
        <v>12</v>
      </c>
      <c r="C249" s="35" t="s">
        <v>151</v>
      </c>
      <c r="D249" s="206"/>
      <c r="E249" s="206"/>
      <c r="F249" s="190"/>
      <c r="G249" s="191"/>
    </row>
    <row r="250" spans="1:7" ht="14.1" customHeight="1">
      <c r="A250" s="208"/>
      <c r="B250" s="34" t="s">
        <v>223</v>
      </c>
      <c r="C250" s="35" t="s">
        <v>224</v>
      </c>
      <c r="D250" s="205"/>
      <c r="E250" s="205"/>
      <c r="F250" s="177"/>
      <c r="G250" s="205"/>
    </row>
    <row r="251" spans="1:7" ht="14.1" customHeight="1">
      <c r="A251" s="208"/>
      <c r="B251" s="34" t="s">
        <v>18</v>
      </c>
      <c r="C251" s="37" t="s">
        <v>255</v>
      </c>
      <c r="D251" s="205"/>
      <c r="E251" s="205"/>
      <c r="F251" s="177"/>
      <c r="G251" s="205"/>
    </row>
    <row r="252" spans="1:7" ht="14.1" customHeight="1">
      <c r="A252" s="208"/>
      <c r="B252" s="34" t="s">
        <v>226</v>
      </c>
      <c r="C252" s="35" t="s">
        <v>227</v>
      </c>
      <c r="D252" s="205"/>
      <c r="E252" s="205"/>
      <c r="F252" s="177"/>
      <c r="G252" s="205"/>
    </row>
    <row r="253" spans="1:7" ht="26.1" customHeight="1">
      <c r="A253" s="208"/>
      <c r="B253" s="34" t="s">
        <v>228</v>
      </c>
      <c r="C253" s="37" t="s">
        <v>256</v>
      </c>
      <c r="D253" s="205"/>
      <c r="E253" s="205"/>
      <c r="F253" s="177"/>
      <c r="G253" s="205"/>
    </row>
    <row r="254" spans="1:7" ht="14.1" customHeight="1">
      <c r="A254" s="208"/>
      <c r="B254" s="34" t="s">
        <v>230</v>
      </c>
      <c r="C254" s="35" t="s">
        <v>231</v>
      </c>
      <c r="D254" s="205"/>
      <c r="E254" s="205"/>
      <c r="F254" s="177"/>
      <c r="G254" s="205"/>
    </row>
    <row r="255" spans="1:7" ht="14.1" customHeight="1">
      <c r="A255" s="208"/>
      <c r="B255" s="34" t="s">
        <v>232</v>
      </c>
      <c r="C255" s="35" t="s">
        <v>233</v>
      </c>
      <c r="D255" s="205"/>
      <c r="E255" s="205"/>
      <c r="F255" s="177"/>
      <c r="G255" s="205"/>
    </row>
    <row r="256" spans="1:7" ht="14.1" customHeight="1">
      <c r="A256" s="208"/>
      <c r="B256" s="34" t="s">
        <v>24</v>
      </c>
      <c r="C256" s="35" t="s">
        <v>38</v>
      </c>
      <c r="D256" s="205"/>
      <c r="E256" s="205"/>
      <c r="F256" s="191"/>
      <c r="G256" s="205"/>
    </row>
    <row r="257" spans="1:7" ht="192.75" customHeight="1">
      <c r="A257" s="208"/>
      <c r="B257" s="45" t="s">
        <v>14</v>
      </c>
      <c r="C257" s="46" t="s">
        <v>344</v>
      </c>
      <c r="D257" s="205"/>
      <c r="E257" s="205"/>
      <c r="F257" s="204"/>
      <c r="G257" s="205"/>
    </row>
    <row r="258" spans="1:7" ht="13.5" customHeight="1">
      <c r="A258" s="187"/>
      <c r="B258" s="188"/>
      <c r="C258" s="22"/>
      <c r="D258" s="23"/>
      <c r="E258" s="58"/>
      <c r="F258" s="57"/>
      <c r="G258" s="24"/>
    </row>
    <row r="259" spans="1:7" ht="14.85" customHeight="1">
      <c r="A259" s="192" t="s">
        <v>345</v>
      </c>
      <c r="B259" s="26" t="s">
        <v>346</v>
      </c>
      <c r="C259" s="63"/>
      <c r="D259" s="197">
        <v>2</v>
      </c>
      <c r="E259" s="203"/>
      <c r="F259" s="189">
        <f>E259*D259</f>
        <v>0</v>
      </c>
      <c r="G259" s="174"/>
    </row>
    <row r="260" spans="1:7" ht="14.45" customHeight="1">
      <c r="A260" s="193"/>
      <c r="B260" s="30" t="s">
        <v>12</v>
      </c>
      <c r="C260" s="31" t="s">
        <v>151</v>
      </c>
      <c r="D260" s="190"/>
      <c r="E260" s="190"/>
      <c r="F260" s="190"/>
      <c r="G260" s="175"/>
    </row>
    <row r="261" spans="1:7" ht="14.1" customHeight="1">
      <c r="A261" s="194"/>
      <c r="B261" s="34" t="s">
        <v>260</v>
      </c>
      <c r="C261" s="35" t="s">
        <v>224</v>
      </c>
      <c r="D261" s="177"/>
      <c r="E261" s="177"/>
      <c r="F261" s="177"/>
      <c r="G261" s="175"/>
    </row>
    <row r="262" spans="1:7" ht="14.1" customHeight="1">
      <c r="A262" s="194"/>
      <c r="B262" s="34" t="s">
        <v>18</v>
      </c>
      <c r="C262" s="37" t="s">
        <v>347</v>
      </c>
      <c r="D262" s="177"/>
      <c r="E262" s="177"/>
      <c r="F262" s="177"/>
      <c r="G262" s="175"/>
    </row>
    <row r="263" spans="1:7" ht="14.1" customHeight="1">
      <c r="A263" s="194"/>
      <c r="B263" s="34" t="s">
        <v>226</v>
      </c>
      <c r="C263" s="35" t="s">
        <v>227</v>
      </c>
      <c r="D263" s="177"/>
      <c r="E263" s="177"/>
      <c r="F263" s="177"/>
      <c r="G263" s="176"/>
    </row>
    <row r="264" spans="1:7" ht="14.1" customHeight="1">
      <c r="A264" s="194"/>
      <c r="B264" s="34" t="s">
        <v>262</v>
      </c>
      <c r="C264" s="35" t="s">
        <v>231</v>
      </c>
      <c r="D264" s="177"/>
      <c r="E264" s="177"/>
      <c r="F264" s="177"/>
      <c r="G264" s="176"/>
    </row>
    <row r="265" spans="1:7" ht="14.1" customHeight="1">
      <c r="A265" s="194"/>
      <c r="B265" s="34" t="s">
        <v>263</v>
      </c>
      <c r="C265" s="35" t="s">
        <v>348</v>
      </c>
      <c r="D265" s="177"/>
      <c r="E265" s="177"/>
      <c r="F265" s="177"/>
      <c r="G265" s="176"/>
    </row>
    <row r="266" spans="1:7" ht="14.1" customHeight="1">
      <c r="A266" s="194"/>
      <c r="B266" s="34" t="s">
        <v>24</v>
      </c>
      <c r="C266" s="35" t="s">
        <v>38</v>
      </c>
      <c r="D266" s="177"/>
      <c r="E266" s="177"/>
      <c r="F266" s="177"/>
      <c r="G266" s="177"/>
    </row>
    <row r="267" spans="1:7" ht="38.25" customHeight="1">
      <c r="A267" s="195"/>
      <c r="B267" s="45" t="s">
        <v>14</v>
      </c>
      <c r="C267" s="46" t="s">
        <v>349</v>
      </c>
      <c r="D267" s="191"/>
      <c r="E267" s="191"/>
      <c r="F267" s="191"/>
      <c r="G267" s="178"/>
    </row>
    <row r="268" spans="1:7" ht="13.5" customHeight="1">
      <c r="A268" s="187"/>
      <c r="B268" s="188"/>
      <c r="C268" s="22"/>
      <c r="D268" s="23"/>
      <c r="E268" s="58"/>
      <c r="F268" s="57"/>
      <c r="G268" s="24"/>
    </row>
    <row r="269" spans="1:7" ht="14.25" customHeight="1">
      <c r="A269" s="192" t="s">
        <v>350</v>
      </c>
      <c r="B269" s="68" t="s">
        <v>351</v>
      </c>
      <c r="C269" s="69"/>
      <c r="D269" s="197">
        <v>1</v>
      </c>
      <c r="E269" s="203"/>
      <c r="F269" s="189">
        <f>E269*D269</f>
        <v>0</v>
      </c>
      <c r="G269" s="174"/>
    </row>
    <row r="270" spans="1:7" ht="14.1" customHeight="1">
      <c r="A270" s="193"/>
      <c r="B270" s="34" t="s">
        <v>12</v>
      </c>
      <c r="C270" s="35" t="s">
        <v>151</v>
      </c>
      <c r="D270" s="190"/>
      <c r="E270" s="190"/>
      <c r="F270" s="190"/>
      <c r="G270" s="175"/>
    </row>
    <row r="271" spans="1:7" ht="14.1" customHeight="1">
      <c r="A271" s="194"/>
      <c r="B271" s="34" t="s">
        <v>260</v>
      </c>
      <c r="C271" s="35" t="s">
        <v>224</v>
      </c>
      <c r="D271" s="177"/>
      <c r="E271" s="177"/>
      <c r="F271" s="177"/>
      <c r="G271" s="175"/>
    </row>
    <row r="272" spans="1:7" ht="14.1" customHeight="1">
      <c r="A272" s="194"/>
      <c r="B272" s="34" t="s">
        <v>18</v>
      </c>
      <c r="C272" s="37" t="s">
        <v>261</v>
      </c>
      <c r="D272" s="177"/>
      <c r="E272" s="177"/>
      <c r="F272" s="177"/>
      <c r="G272" s="175"/>
    </row>
    <row r="273" spans="1:7" ht="14.1" customHeight="1">
      <c r="A273" s="194"/>
      <c r="B273" s="34" t="s">
        <v>226</v>
      </c>
      <c r="C273" s="35" t="s">
        <v>227</v>
      </c>
      <c r="D273" s="177"/>
      <c r="E273" s="177"/>
      <c r="F273" s="177"/>
      <c r="G273" s="176"/>
    </row>
    <row r="274" spans="1:7" ht="14.1" customHeight="1">
      <c r="A274" s="194"/>
      <c r="B274" s="34" t="s">
        <v>262</v>
      </c>
      <c r="C274" s="35" t="s">
        <v>231</v>
      </c>
      <c r="D274" s="177"/>
      <c r="E274" s="177"/>
      <c r="F274" s="177"/>
      <c r="G274" s="176"/>
    </row>
    <row r="275" spans="1:7" ht="14.1" customHeight="1">
      <c r="A275" s="194"/>
      <c r="B275" s="34" t="s">
        <v>263</v>
      </c>
      <c r="C275" s="35" t="s">
        <v>264</v>
      </c>
      <c r="D275" s="177"/>
      <c r="E275" s="177"/>
      <c r="F275" s="177"/>
      <c r="G275" s="176"/>
    </row>
    <row r="276" spans="1:7" ht="14.1" customHeight="1">
      <c r="A276" s="194"/>
      <c r="B276" s="34" t="s">
        <v>24</v>
      </c>
      <c r="C276" s="35" t="s">
        <v>38</v>
      </c>
      <c r="D276" s="177"/>
      <c r="E276" s="177"/>
      <c r="F276" s="177"/>
      <c r="G276" s="177"/>
    </row>
    <row r="277" spans="1:7" ht="42" customHeight="1">
      <c r="A277" s="195"/>
      <c r="B277" s="45" t="s">
        <v>14</v>
      </c>
      <c r="C277" s="46" t="s">
        <v>352</v>
      </c>
      <c r="D277" s="191"/>
      <c r="E277" s="201"/>
      <c r="F277" s="191"/>
      <c r="G277" s="178"/>
    </row>
    <row r="278" spans="1:7" ht="15.6" customHeight="1">
      <c r="A278" s="48"/>
      <c r="B278" s="49"/>
      <c r="C278" s="49"/>
      <c r="D278" s="50"/>
      <c r="E278" s="74" t="s">
        <v>55</v>
      </c>
      <c r="F278" s="65">
        <f>F269+F259+F248+F237+F226+F215+F206+F195+F184+F173+F162+F151+F140+F125+F114+F103+F94+F84+F74+F63+F41+F52+F30+F19+F8</f>
        <v>0</v>
      </c>
      <c r="G278" s="66"/>
    </row>
  </sheetData>
  <mergeCells count="159">
    <mergeCell ref="D237:D246"/>
    <mergeCell ref="A248:A257"/>
    <mergeCell ref="D259:D267"/>
    <mergeCell ref="D125:D134"/>
    <mergeCell ref="D206:D213"/>
    <mergeCell ref="D94:D101"/>
    <mergeCell ref="F248:F257"/>
    <mergeCell ref="F259:F267"/>
    <mergeCell ref="F269:F277"/>
    <mergeCell ref="D184:D193"/>
    <mergeCell ref="D195:D204"/>
    <mergeCell ref="D215:D224"/>
    <mergeCell ref="D226:D235"/>
    <mergeCell ref="A161:B161"/>
    <mergeCell ref="D269:D277"/>
    <mergeCell ref="D173:D182"/>
    <mergeCell ref="D248:D257"/>
    <mergeCell ref="A247:B247"/>
    <mergeCell ref="A258:B258"/>
    <mergeCell ref="A269:A277"/>
    <mergeCell ref="E269:E277"/>
    <mergeCell ref="F195:F204"/>
    <mergeCell ref="F206:F213"/>
    <mergeCell ref="A150:B150"/>
    <mergeCell ref="D8:D17"/>
    <mergeCell ref="D19:D28"/>
    <mergeCell ref="D103:D112"/>
    <mergeCell ref="D114:D123"/>
    <mergeCell ref="D140:D149"/>
    <mergeCell ref="D151:D160"/>
    <mergeCell ref="D162:D171"/>
    <mergeCell ref="D84:D92"/>
    <mergeCell ref="D74:D82"/>
    <mergeCell ref="D63:D72"/>
    <mergeCell ref="D52:D61"/>
    <mergeCell ref="D41:D50"/>
    <mergeCell ref="D30:D39"/>
    <mergeCell ref="A73:B73"/>
    <mergeCell ref="G84:G92"/>
    <mergeCell ref="A83:B83"/>
    <mergeCell ref="A84:A92"/>
    <mergeCell ref="G74:G82"/>
    <mergeCell ref="A74:A82"/>
    <mergeCell ref="G41:G50"/>
    <mergeCell ref="A40:B40"/>
    <mergeCell ref="A41:A50"/>
    <mergeCell ref="G52:G61"/>
    <mergeCell ref="A51:B51"/>
    <mergeCell ref="A52:A61"/>
    <mergeCell ref="G63:G72"/>
    <mergeCell ref="G269:G277"/>
    <mergeCell ref="A268:B268"/>
    <mergeCell ref="E30:E39"/>
    <mergeCell ref="G30:G39"/>
    <mergeCell ref="E173:E182"/>
    <mergeCell ref="G173:G182"/>
    <mergeCell ref="A172:B172"/>
    <mergeCell ref="E248:E257"/>
    <mergeCell ref="G248:G257"/>
    <mergeCell ref="A136:A138"/>
    <mergeCell ref="E136:E138"/>
    <mergeCell ref="F136:F138"/>
    <mergeCell ref="G136:G138"/>
    <mergeCell ref="G259:G267"/>
    <mergeCell ref="A259:A267"/>
    <mergeCell ref="E259:E267"/>
    <mergeCell ref="G237:G246"/>
    <mergeCell ref="A236:B236"/>
    <mergeCell ref="E237:E246"/>
    <mergeCell ref="A237:A246"/>
    <mergeCell ref="F237:F246"/>
    <mergeCell ref="A206:A213"/>
    <mergeCell ref="E206:E213"/>
    <mergeCell ref="F184:F193"/>
    <mergeCell ref="G151:G160"/>
    <mergeCell ref="E151:E160"/>
    <mergeCell ref="A151:A160"/>
    <mergeCell ref="A183:B183"/>
    <mergeCell ref="G184:G193"/>
    <mergeCell ref="E184:E193"/>
    <mergeCell ref="A184:A193"/>
    <mergeCell ref="G195:G204"/>
    <mergeCell ref="A194:B194"/>
    <mergeCell ref="A195:A204"/>
    <mergeCell ref="E195:E204"/>
    <mergeCell ref="A173:A181"/>
    <mergeCell ref="E162:E171"/>
    <mergeCell ref="F151:F160"/>
    <mergeCell ref="F162:F171"/>
    <mergeCell ref="F173:F182"/>
    <mergeCell ref="G162:G171"/>
    <mergeCell ref="A162:A171"/>
    <mergeCell ref="A214:B214"/>
    <mergeCell ref="A205:B205"/>
    <mergeCell ref="G206:G213"/>
    <mergeCell ref="G215:G224"/>
    <mergeCell ref="E215:E224"/>
    <mergeCell ref="A215:A224"/>
    <mergeCell ref="A225:B225"/>
    <mergeCell ref="G226:G235"/>
    <mergeCell ref="E226:E235"/>
    <mergeCell ref="A226:A235"/>
    <mergeCell ref="F215:F224"/>
    <mergeCell ref="F226:F235"/>
    <mergeCell ref="A113:B113"/>
    <mergeCell ref="G114:G123"/>
    <mergeCell ref="E114:E123"/>
    <mergeCell ref="A114:A123"/>
    <mergeCell ref="A135:B135"/>
    <mergeCell ref="A139:B139"/>
    <mergeCell ref="G140:G149"/>
    <mergeCell ref="E140:E149"/>
    <mergeCell ref="A140:A149"/>
    <mergeCell ref="F114:F123"/>
    <mergeCell ref="F125:F134"/>
    <mergeCell ref="F140:F149"/>
    <mergeCell ref="D136:D138"/>
    <mergeCell ref="A124:B124"/>
    <mergeCell ref="G125:G134"/>
    <mergeCell ref="E125:E134"/>
    <mergeCell ref="A125:A134"/>
    <mergeCell ref="A102:B102"/>
    <mergeCell ref="G103:G112"/>
    <mergeCell ref="E103:E112"/>
    <mergeCell ref="A103:A112"/>
    <mergeCell ref="E84:E92"/>
    <mergeCell ref="E74:E82"/>
    <mergeCell ref="A93:B93"/>
    <mergeCell ref="G94:G101"/>
    <mergeCell ref="E94:E101"/>
    <mergeCell ref="A94:A101"/>
    <mergeCell ref="F94:F101"/>
    <mergeCell ref="F103:F112"/>
    <mergeCell ref="F74:F82"/>
    <mergeCell ref="F84:F92"/>
    <mergeCell ref="A1:C1"/>
    <mergeCell ref="A62:B62"/>
    <mergeCell ref="A63:A72"/>
    <mergeCell ref="E63:E72"/>
    <mergeCell ref="E52:E61"/>
    <mergeCell ref="E41:E50"/>
    <mergeCell ref="G8:G17"/>
    <mergeCell ref="B5:G5"/>
    <mergeCell ref="A7:B7"/>
    <mergeCell ref="E8:E17"/>
    <mergeCell ref="A8:A17"/>
    <mergeCell ref="G19:G28"/>
    <mergeCell ref="A18:B18"/>
    <mergeCell ref="E19:E28"/>
    <mergeCell ref="A19:A28"/>
    <mergeCell ref="B4:G4"/>
    <mergeCell ref="F8:F17"/>
    <mergeCell ref="F19:F28"/>
    <mergeCell ref="F30:F39"/>
    <mergeCell ref="F41:F50"/>
    <mergeCell ref="F52:F61"/>
    <mergeCell ref="F63:F72"/>
    <mergeCell ref="A29:B29"/>
    <mergeCell ref="A30:A38"/>
  </mergeCells>
  <pageMargins left="1" right="1" top="0" bottom="0" header="0" footer="0.25"/>
  <pageSetup scale="37" orientation="portrait"/>
  <headerFooter>
    <oddFooter>&amp;L&amp;"Helvetica,Regular"&amp;12&amp;K000000&amp;P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4"/>
  <sheetViews>
    <sheetView showGridLines="0" topLeftCell="A25" workbookViewId="0">
      <selection activeCell="A54" sqref="A54:XFD58"/>
    </sheetView>
  </sheetViews>
  <sheetFormatPr defaultColWidth="8.85546875" defaultRowHeight="12" customHeight="1"/>
  <cols>
    <col min="1" max="1" width="10.7109375" style="75" customWidth="1"/>
    <col min="2" max="2" width="24" style="75" customWidth="1"/>
    <col min="3" max="3" width="39.42578125" style="75" customWidth="1"/>
    <col min="4" max="5" width="9.28515625" style="75" customWidth="1"/>
    <col min="6" max="6" width="11.85546875" style="75" customWidth="1"/>
    <col min="7" max="7" width="53.85546875" style="75" customWidth="1"/>
    <col min="8" max="8" width="8.85546875" style="75" customWidth="1"/>
    <col min="9" max="16384" width="8.85546875" style="75"/>
  </cols>
  <sheetData>
    <row r="1" spans="1:7" ht="66.400000000000006" customHeight="1">
      <c r="A1" s="173" t="s">
        <v>0</v>
      </c>
      <c r="B1" s="173"/>
      <c r="C1" s="173"/>
      <c r="D1" s="2"/>
      <c r="E1" s="2"/>
      <c r="F1" s="76"/>
      <c r="G1" s="169" t="s">
        <v>829</v>
      </c>
    </row>
    <row r="2" spans="1:7" ht="13.5" customHeight="1">
      <c r="A2" s="4" t="s">
        <v>1</v>
      </c>
      <c r="B2" s="5" t="s">
        <v>2</v>
      </c>
      <c r="C2" s="6"/>
      <c r="D2" s="6"/>
      <c r="E2" s="6"/>
      <c r="F2" s="77"/>
      <c r="G2" s="78"/>
    </row>
    <row r="3" spans="1:7" ht="12" customHeight="1">
      <c r="A3" s="9" t="s">
        <v>3</v>
      </c>
      <c r="B3" s="10" t="s">
        <v>4</v>
      </c>
      <c r="C3" s="11"/>
      <c r="D3" s="11"/>
      <c r="E3" s="11"/>
      <c r="F3" s="79"/>
      <c r="G3" s="80"/>
    </row>
    <row r="4" spans="1:7" ht="12.6" customHeight="1">
      <c r="A4" s="14"/>
      <c r="B4" s="183"/>
      <c r="C4" s="184"/>
      <c r="D4" s="185"/>
      <c r="E4" s="184"/>
      <c r="F4" s="186"/>
      <c r="G4" s="214"/>
    </row>
    <row r="5" spans="1:7" ht="14.1" customHeight="1">
      <c r="A5" s="15"/>
      <c r="B5" s="179"/>
      <c r="C5" s="180"/>
      <c r="D5" s="181"/>
      <c r="E5" s="180"/>
      <c r="F5" s="182"/>
      <c r="G5" s="213"/>
    </row>
    <row r="6" spans="1:7" ht="25.5" customHeight="1">
      <c r="A6" s="16" t="s">
        <v>5</v>
      </c>
      <c r="B6" s="17" t="s">
        <v>6</v>
      </c>
      <c r="C6" s="18"/>
      <c r="D6" s="19" t="s">
        <v>7</v>
      </c>
      <c r="E6" s="55" t="s">
        <v>8</v>
      </c>
      <c r="F6" s="81" t="s">
        <v>9</v>
      </c>
      <c r="G6" s="82" t="s">
        <v>820</v>
      </c>
    </row>
    <row r="7" spans="1:7" ht="15.95" customHeight="1">
      <c r="A7" s="187"/>
      <c r="B7" s="188"/>
      <c r="C7" s="22"/>
      <c r="D7" s="23"/>
      <c r="E7" s="57"/>
      <c r="F7" s="83"/>
      <c r="G7" s="84"/>
    </row>
    <row r="8" spans="1:7" ht="15.95" customHeight="1">
      <c r="A8" s="192" t="s">
        <v>353</v>
      </c>
      <c r="B8" s="26" t="s">
        <v>354</v>
      </c>
      <c r="C8" s="27"/>
      <c r="D8" s="197">
        <v>8</v>
      </c>
      <c r="E8" s="203"/>
      <c r="F8" s="189">
        <f>E8*D8</f>
        <v>0</v>
      </c>
      <c r="G8" s="174"/>
    </row>
    <row r="9" spans="1:7" ht="15.95" customHeight="1">
      <c r="A9" s="193"/>
      <c r="B9" s="30" t="s">
        <v>12</v>
      </c>
      <c r="C9" s="31" t="s">
        <v>355</v>
      </c>
      <c r="D9" s="190"/>
      <c r="E9" s="190"/>
      <c r="F9" s="190"/>
      <c r="G9" s="175"/>
    </row>
    <row r="10" spans="1:7" ht="15.95" customHeight="1">
      <c r="A10" s="194"/>
      <c r="B10" s="34" t="s">
        <v>14</v>
      </c>
      <c r="C10" s="35" t="s">
        <v>356</v>
      </c>
      <c r="D10" s="177"/>
      <c r="E10" s="177"/>
      <c r="F10" s="177"/>
      <c r="G10" s="175"/>
    </row>
    <row r="11" spans="1:7" ht="14.1" customHeight="1">
      <c r="A11" s="194"/>
      <c r="B11" s="34" t="s">
        <v>16</v>
      </c>
      <c r="C11" s="39" t="s">
        <v>357</v>
      </c>
      <c r="D11" s="177"/>
      <c r="E11" s="177"/>
      <c r="F11" s="177"/>
      <c r="G11" s="175"/>
    </row>
    <row r="12" spans="1:7" ht="15.95" customHeight="1">
      <c r="A12" s="194"/>
      <c r="B12" s="34" t="s">
        <v>18</v>
      </c>
      <c r="C12" s="35" t="s">
        <v>358</v>
      </c>
      <c r="D12" s="177"/>
      <c r="E12" s="177"/>
      <c r="F12" s="177"/>
      <c r="G12" s="176"/>
    </row>
    <row r="13" spans="1:7" ht="26.1" customHeight="1">
      <c r="A13" s="194"/>
      <c r="B13" s="85" t="s">
        <v>359</v>
      </c>
      <c r="C13" s="35" t="s">
        <v>360</v>
      </c>
      <c r="D13" s="177"/>
      <c r="E13" s="177"/>
      <c r="F13" s="177"/>
      <c r="G13" s="176"/>
    </row>
    <row r="14" spans="1:7" ht="15.95" customHeight="1">
      <c r="A14" s="194"/>
      <c r="B14" s="34" t="s">
        <v>63</v>
      </c>
      <c r="C14" s="35" t="s">
        <v>361</v>
      </c>
      <c r="D14" s="177"/>
      <c r="E14" s="177"/>
      <c r="F14" s="177"/>
      <c r="G14" s="176"/>
    </row>
    <row r="15" spans="1:7" ht="15.95" customHeight="1">
      <c r="A15" s="194"/>
      <c r="B15" s="34" t="s">
        <v>22</v>
      </c>
      <c r="C15" s="61" t="s">
        <v>362</v>
      </c>
      <c r="D15" s="177"/>
      <c r="E15" s="177"/>
      <c r="F15" s="177"/>
      <c r="G15" s="176"/>
    </row>
    <row r="16" spans="1:7" ht="15.95" customHeight="1">
      <c r="A16" s="194"/>
      <c r="B16" s="34" t="s">
        <v>24</v>
      </c>
      <c r="C16" s="35" t="s">
        <v>38</v>
      </c>
      <c r="D16" s="177"/>
      <c r="E16" s="177"/>
      <c r="F16" s="191"/>
      <c r="G16" s="177"/>
    </row>
    <row r="17" spans="1:7" ht="15.95" customHeight="1">
      <c r="A17" s="194"/>
      <c r="B17" s="34" t="s">
        <v>26</v>
      </c>
      <c r="C17" s="198" t="s">
        <v>363</v>
      </c>
      <c r="D17" s="177"/>
      <c r="E17" s="177"/>
      <c r="F17" s="204"/>
      <c r="G17" s="175"/>
    </row>
    <row r="18" spans="1:7" ht="14.25" customHeight="1">
      <c r="A18" s="195"/>
      <c r="B18" s="41"/>
      <c r="C18" s="195"/>
      <c r="D18" s="191"/>
      <c r="E18" s="191"/>
      <c r="F18" s="204"/>
      <c r="G18" s="178"/>
    </row>
    <row r="19" spans="1:7" ht="15.95" customHeight="1">
      <c r="A19" s="187"/>
      <c r="B19" s="188"/>
      <c r="C19" s="22"/>
      <c r="D19" s="23"/>
      <c r="E19" s="58"/>
      <c r="F19" s="83"/>
      <c r="G19" s="84"/>
    </row>
    <row r="20" spans="1:7" ht="15.95" customHeight="1">
      <c r="A20" s="192" t="s">
        <v>364</v>
      </c>
      <c r="B20" s="26" t="s">
        <v>365</v>
      </c>
      <c r="C20" s="27"/>
      <c r="D20" s="197">
        <v>6</v>
      </c>
      <c r="E20" s="203"/>
      <c r="F20" s="189">
        <f>E20*D20</f>
        <v>0</v>
      </c>
      <c r="G20" s="174"/>
    </row>
    <row r="21" spans="1:7" ht="15.95" customHeight="1">
      <c r="A21" s="193"/>
      <c r="B21" s="30" t="s">
        <v>12</v>
      </c>
      <c r="C21" s="31" t="s">
        <v>366</v>
      </c>
      <c r="D21" s="190"/>
      <c r="E21" s="190"/>
      <c r="F21" s="190"/>
      <c r="G21" s="175"/>
    </row>
    <row r="22" spans="1:7" ht="15.95" customHeight="1">
      <c r="A22" s="194"/>
      <c r="B22" s="34" t="s">
        <v>14</v>
      </c>
      <c r="C22" s="35" t="s">
        <v>367</v>
      </c>
      <c r="D22" s="177"/>
      <c r="E22" s="177"/>
      <c r="F22" s="177"/>
      <c r="G22" s="175"/>
    </row>
    <row r="23" spans="1:7" ht="14.1" customHeight="1">
      <c r="A23" s="194"/>
      <c r="B23" s="34" t="s">
        <v>16</v>
      </c>
      <c r="C23" s="39" t="s">
        <v>368</v>
      </c>
      <c r="D23" s="177"/>
      <c r="E23" s="177"/>
      <c r="F23" s="177"/>
      <c r="G23" s="175"/>
    </row>
    <row r="24" spans="1:7" ht="15.95" customHeight="1">
      <c r="A24" s="194"/>
      <c r="B24" s="34" t="s">
        <v>18</v>
      </c>
      <c r="C24" s="61" t="s">
        <v>369</v>
      </c>
      <c r="D24" s="177"/>
      <c r="E24" s="177"/>
      <c r="F24" s="177"/>
      <c r="G24" s="176"/>
    </row>
    <row r="25" spans="1:7" ht="15.95" customHeight="1">
      <c r="A25" s="194"/>
      <c r="B25" s="34" t="s">
        <v>370</v>
      </c>
      <c r="C25" s="61" t="s">
        <v>371</v>
      </c>
      <c r="D25" s="177"/>
      <c r="E25" s="177"/>
      <c r="F25" s="177"/>
      <c r="G25" s="176"/>
    </row>
    <row r="26" spans="1:7" ht="15.95" customHeight="1">
      <c r="A26" s="194"/>
      <c r="B26" s="34" t="s">
        <v>61</v>
      </c>
      <c r="C26" s="35" t="s">
        <v>372</v>
      </c>
      <c r="D26" s="177"/>
      <c r="E26" s="177"/>
      <c r="F26" s="177"/>
      <c r="G26" s="177"/>
    </row>
    <row r="27" spans="1:7" ht="15.95" customHeight="1">
      <c r="A27" s="194"/>
      <c r="B27" s="34" t="s">
        <v>373</v>
      </c>
      <c r="C27" s="35" t="s">
        <v>374</v>
      </c>
      <c r="D27" s="177"/>
      <c r="E27" s="177"/>
      <c r="F27" s="177"/>
      <c r="G27" s="176"/>
    </row>
    <row r="28" spans="1:7" ht="15.95" customHeight="1">
      <c r="A28" s="194"/>
      <c r="B28" s="34" t="s">
        <v>24</v>
      </c>
      <c r="C28" s="61" t="s">
        <v>71</v>
      </c>
      <c r="D28" s="177"/>
      <c r="E28" s="177"/>
      <c r="F28" s="191"/>
      <c r="G28" s="177"/>
    </row>
    <row r="29" spans="1:7" ht="14.1" customHeight="1">
      <c r="A29" s="194"/>
      <c r="B29" s="34" t="s">
        <v>26</v>
      </c>
      <c r="C29" s="198" t="s">
        <v>375</v>
      </c>
      <c r="D29" s="177"/>
      <c r="E29" s="177"/>
      <c r="F29" s="204"/>
      <c r="G29" s="175"/>
    </row>
    <row r="30" spans="1:7" ht="14.25" customHeight="1">
      <c r="A30" s="195"/>
      <c r="B30" s="41"/>
      <c r="C30" s="195"/>
      <c r="D30" s="191"/>
      <c r="E30" s="191"/>
      <c r="F30" s="204"/>
      <c r="G30" s="178"/>
    </row>
    <row r="31" spans="1:7" ht="13.5" customHeight="1">
      <c r="A31" s="187"/>
      <c r="B31" s="188"/>
      <c r="C31" s="22"/>
      <c r="D31" s="23"/>
      <c r="E31" s="58"/>
      <c r="F31" s="83"/>
      <c r="G31" s="84"/>
    </row>
    <row r="32" spans="1:7" ht="14.85" customHeight="1">
      <c r="A32" s="192" t="s">
        <v>376</v>
      </c>
      <c r="B32" s="26" t="s">
        <v>377</v>
      </c>
      <c r="C32" s="27"/>
      <c r="D32" s="197">
        <v>10</v>
      </c>
      <c r="E32" s="203"/>
      <c r="F32" s="189">
        <f>E32*D32</f>
        <v>0</v>
      </c>
      <c r="G32" s="174"/>
    </row>
    <row r="33" spans="1:7" ht="14.45" customHeight="1">
      <c r="A33" s="193"/>
      <c r="B33" s="30" t="s">
        <v>12</v>
      </c>
      <c r="C33" s="31" t="s">
        <v>378</v>
      </c>
      <c r="D33" s="190"/>
      <c r="E33" s="190"/>
      <c r="F33" s="190"/>
      <c r="G33" s="175"/>
    </row>
    <row r="34" spans="1:7" ht="14.1" customHeight="1">
      <c r="A34" s="194"/>
      <c r="B34" s="34" t="s">
        <v>14</v>
      </c>
      <c r="C34" s="35" t="s">
        <v>379</v>
      </c>
      <c r="D34" s="177"/>
      <c r="E34" s="177"/>
      <c r="F34" s="177"/>
      <c r="G34" s="175"/>
    </row>
    <row r="35" spans="1:7" ht="14.1" customHeight="1">
      <c r="A35" s="194"/>
      <c r="B35" s="34" t="s">
        <v>16</v>
      </c>
      <c r="C35" s="37" t="s">
        <v>380</v>
      </c>
      <c r="D35" s="177"/>
      <c r="E35" s="177"/>
      <c r="F35" s="177"/>
      <c r="G35" s="175"/>
    </row>
    <row r="36" spans="1:7" ht="14.1" customHeight="1">
      <c r="A36" s="194"/>
      <c r="B36" s="34" t="s">
        <v>18</v>
      </c>
      <c r="C36" s="35" t="s">
        <v>381</v>
      </c>
      <c r="D36" s="177"/>
      <c r="E36" s="177"/>
      <c r="F36" s="177"/>
      <c r="G36" s="176"/>
    </row>
    <row r="37" spans="1:7" ht="14.1" customHeight="1">
      <c r="A37" s="194"/>
      <c r="B37" s="34" t="s">
        <v>61</v>
      </c>
      <c r="C37" s="35" t="s">
        <v>382</v>
      </c>
      <c r="D37" s="177"/>
      <c r="E37" s="177"/>
      <c r="F37" s="177"/>
      <c r="G37" s="177"/>
    </row>
    <row r="38" spans="1:7" ht="14.1" customHeight="1">
      <c r="A38" s="194"/>
      <c r="B38" s="34" t="s">
        <v>383</v>
      </c>
      <c r="C38" s="35" t="s">
        <v>374</v>
      </c>
      <c r="D38" s="177"/>
      <c r="E38" s="177"/>
      <c r="F38" s="177"/>
      <c r="G38" s="177"/>
    </row>
    <row r="39" spans="1:7" ht="14.1" customHeight="1">
      <c r="A39" s="194"/>
      <c r="B39" s="34" t="s">
        <v>22</v>
      </c>
      <c r="C39" s="61" t="s">
        <v>384</v>
      </c>
      <c r="D39" s="177"/>
      <c r="E39" s="177"/>
      <c r="F39" s="177"/>
      <c r="G39" s="176"/>
    </row>
    <row r="40" spans="1:7" ht="14.1" customHeight="1">
      <c r="A40" s="194"/>
      <c r="B40" s="34" t="s">
        <v>24</v>
      </c>
      <c r="C40" s="61" t="s">
        <v>71</v>
      </c>
      <c r="D40" s="177"/>
      <c r="E40" s="177"/>
      <c r="F40" s="191"/>
      <c r="G40" s="177"/>
    </row>
    <row r="41" spans="1:7" ht="26.25" customHeight="1">
      <c r="A41" s="195"/>
      <c r="B41" s="45" t="s">
        <v>26</v>
      </c>
      <c r="C41" s="46" t="s">
        <v>385</v>
      </c>
      <c r="D41" s="191"/>
      <c r="E41" s="191"/>
      <c r="F41" s="204"/>
      <c r="G41" s="178"/>
    </row>
    <row r="42" spans="1:7" ht="15.95" customHeight="1">
      <c r="A42" s="187"/>
      <c r="B42" s="188"/>
      <c r="C42" s="22"/>
      <c r="D42" s="23"/>
      <c r="E42" s="58"/>
      <c r="F42" s="83"/>
      <c r="G42" s="84"/>
    </row>
    <row r="43" spans="1:7" ht="14.85" customHeight="1">
      <c r="A43" s="192" t="s">
        <v>386</v>
      </c>
      <c r="B43" s="26" t="s">
        <v>387</v>
      </c>
      <c r="C43" s="69"/>
      <c r="D43" s="197">
        <v>10</v>
      </c>
      <c r="E43" s="203"/>
      <c r="F43" s="189">
        <f>E43*D43</f>
        <v>0</v>
      </c>
      <c r="G43" s="174"/>
    </row>
    <row r="44" spans="1:7" ht="14.45" customHeight="1">
      <c r="A44" s="193"/>
      <c r="B44" s="30" t="s">
        <v>12</v>
      </c>
      <c r="C44" s="35" t="s">
        <v>378</v>
      </c>
      <c r="D44" s="190"/>
      <c r="E44" s="190"/>
      <c r="F44" s="190"/>
      <c r="G44" s="175"/>
    </row>
    <row r="45" spans="1:7" ht="14.1" customHeight="1">
      <c r="A45" s="194"/>
      <c r="B45" s="34" t="s">
        <v>14</v>
      </c>
      <c r="C45" s="35" t="s">
        <v>379</v>
      </c>
      <c r="D45" s="177"/>
      <c r="E45" s="177"/>
      <c r="F45" s="177"/>
      <c r="G45" s="175"/>
    </row>
    <row r="46" spans="1:7" ht="14.1" customHeight="1">
      <c r="A46" s="194"/>
      <c r="B46" s="34" t="s">
        <v>16</v>
      </c>
      <c r="C46" s="37" t="s">
        <v>388</v>
      </c>
      <c r="D46" s="177"/>
      <c r="E46" s="177"/>
      <c r="F46" s="177"/>
      <c r="G46" s="175"/>
    </row>
    <row r="47" spans="1:7" ht="14.1" customHeight="1">
      <c r="A47" s="194"/>
      <c r="B47" s="34" t="s">
        <v>18</v>
      </c>
      <c r="C47" s="35" t="s">
        <v>85</v>
      </c>
      <c r="D47" s="177"/>
      <c r="E47" s="177"/>
      <c r="F47" s="177"/>
      <c r="G47" s="176"/>
    </row>
    <row r="48" spans="1:7" ht="14.1" customHeight="1">
      <c r="A48" s="194"/>
      <c r="B48" s="34" t="s">
        <v>61</v>
      </c>
      <c r="C48" s="35" t="s">
        <v>382</v>
      </c>
      <c r="D48" s="177"/>
      <c r="E48" s="177"/>
      <c r="F48" s="177"/>
      <c r="G48" s="177"/>
    </row>
    <row r="49" spans="1:7" ht="14.1" customHeight="1">
      <c r="A49" s="194"/>
      <c r="B49" s="34" t="s">
        <v>383</v>
      </c>
      <c r="C49" s="35" t="s">
        <v>374</v>
      </c>
      <c r="D49" s="177"/>
      <c r="E49" s="177"/>
      <c r="F49" s="177"/>
      <c r="G49" s="177"/>
    </row>
    <row r="50" spans="1:7" ht="14.1" customHeight="1">
      <c r="A50" s="194"/>
      <c r="B50" s="34" t="s">
        <v>389</v>
      </c>
      <c r="C50" s="61" t="s">
        <v>390</v>
      </c>
      <c r="D50" s="177"/>
      <c r="E50" s="177"/>
      <c r="F50" s="177"/>
      <c r="G50" s="177"/>
    </row>
    <row r="51" spans="1:7" ht="14.1" customHeight="1">
      <c r="A51" s="194"/>
      <c r="B51" s="34" t="s">
        <v>22</v>
      </c>
      <c r="C51" s="35" t="s">
        <v>384</v>
      </c>
      <c r="D51" s="177"/>
      <c r="E51" s="177"/>
      <c r="F51" s="191"/>
      <c r="G51" s="176"/>
    </row>
    <row r="52" spans="1:7" ht="14.1" customHeight="1">
      <c r="A52" s="194"/>
      <c r="B52" s="34" t="s">
        <v>24</v>
      </c>
      <c r="C52" s="61" t="s">
        <v>391</v>
      </c>
      <c r="D52" s="177"/>
      <c r="E52" s="177"/>
      <c r="F52" s="204"/>
      <c r="G52" s="177"/>
    </row>
    <row r="53" spans="1:7" ht="26.25" customHeight="1">
      <c r="A53" s="195"/>
      <c r="B53" s="45" t="s">
        <v>26</v>
      </c>
      <c r="C53" s="46" t="s">
        <v>392</v>
      </c>
      <c r="D53" s="191"/>
      <c r="E53" s="191"/>
      <c r="F53" s="204"/>
      <c r="G53" s="178"/>
    </row>
    <row r="54" spans="1:7" ht="18" hidden="1" customHeight="1">
      <c r="A54" s="187"/>
      <c r="B54" s="188"/>
      <c r="C54" s="22"/>
      <c r="D54" s="23"/>
      <c r="E54" s="58"/>
      <c r="F54" s="83"/>
      <c r="G54" s="84"/>
    </row>
    <row r="55" spans="1:7" ht="18" hidden="1" customHeight="1">
      <c r="A55" s="192" t="s">
        <v>393</v>
      </c>
      <c r="B55" s="26" t="s">
        <v>394</v>
      </c>
      <c r="C55" s="27"/>
      <c r="D55" s="215"/>
      <c r="E55" s="203"/>
      <c r="F55" s="189"/>
      <c r="G55" s="174"/>
    </row>
    <row r="56" spans="1:7" ht="18" hidden="1" customHeight="1">
      <c r="A56" s="193"/>
      <c r="B56" s="30"/>
      <c r="C56" s="31"/>
      <c r="D56" s="190"/>
      <c r="E56" s="190"/>
      <c r="F56" s="190"/>
      <c r="G56" s="175"/>
    </row>
    <row r="57" spans="1:7" ht="18" hidden="1" customHeight="1">
      <c r="A57" s="194"/>
      <c r="B57" s="34"/>
      <c r="C57" s="35"/>
      <c r="D57" s="177"/>
      <c r="E57" s="177"/>
      <c r="F57" s="177"/>
      <c r="G57" s="175"/>
    </row>
    <row r="58" spans="1:7" ht="14.25" hidden="1" customHeight="1">
      <c r="A58" s="195"/>
      <c r="B58" s="45"/>
      <c r="C58" s="73"/>
      <c r="D58" s="191"/>
      <c r="E58" s="191"/>
      <c r="F58" s="191"/>
      <c r="G58" s="178"/>
    </row>
    <row r="59" spans="1:7" ht="15.95" customHeight="1">
      <c r="A59" s="187"/>
      <c r="B59" s="188"/>
      <c r="C59" s="22"/>
      <c r="D59" s="23"/>
      <c r="E59" s="58"/>
      <c r="F59" s="83"/>
      <c r="G59" s="84"/>
    </row>
    <row r="60" spans="1:7" ht="14.85" customHeight="1">
      <c r="A60" s="192" t="s">
        <v>395</v>
      </c>
      <c r="B60" s="26" t="s">
        <v>396</v>
      </c>
      <c r="C60" s="27"/>
      <c r="D60" s="197">
        <v>4</v>
      </c>
      <c r="E60" s="203"/>
      <c r="F60" s="189">
        <f>E60*D60</f>
        <v>0</v>
      </c>
      <c r="G60" s="174"/>
    </row>
    <row r="61" spans="1:7" ht="14.45" customHeight="1">
      <c r="A61" s="193"/>
      <c r="B61" s="30" t="s">
        <v>12</v>
      </c>
      <c r="C61" s="31" t="s">
        <v>397</v>
      </c>
      <c r="D61" s="190"/>
      <c r="E61" s="190"/>
      <c r="F61" s="190"/>
      <c r="G61" s="175"/>
    </row>
    <row r="62" spans="1:7" ht="14.1" customHeight="1">
      <c r="A62" s="194"/>
      <c r="B62" s="34" t="s">
        <v>14</v>
      </c>
      <c r="C62" s="35" t="s">
        <v>398</v>
      </c>
      <c r="D62" s="177"/>
      <c r="E62" s="177"/>
      <c r="F62" s="177"/>
      <c r="G62" s="175"/>
    </row>
    <row r="63" spans="1:7" ht="14.1" customHeight="1">
      <c r="A63" s="194"/>
      <c r="B63" s="34" t="s">
        <v>16</v>
      </c>
      <c r="C63" s="37" t="s">
        <v>399</v>
      </c>
      <c r="D63" s="177"/>
      <c r="E63" s="177"/>
      <c r="F63" s="177"/>
      <c r="G63" s="175"/>
    </row>
    <row r="64" spans="1:7" ht="14.1" customHeight="1">
      <c r="A64" s="194"/>
      <c r="B64" s="34" t="s">
        <v>18</v>
      </c>
      <c r="C64" s="35" t="s">
        <v>400</v>
      </c>
      <c r="D64" s="177"/>
      <c r="E64" s="177"/>
      <c r="F64" s="177"/>
      <c r="G64" s="176"/>
    </row>
    <row r="65" spans="1:7" ht="14.1" customHeight="1">
      <c r="A65" s="194"/>
      <c r="B65" s="34" t="s">
        <v>155</v>
      </c>
      <c r="C65" s="35" t="s">
        <v>401</v>
      </c>
      <c r="D65" s="177"/>
      <c r="E65" s="177"/>
      <c r="F65" s="177"/>
      <c r="G65" s="176"/>
    </row>
    <row r="66" spans="1:7" ht="14.1" customHeight="1">
      <c r="A66" s="194"/>
      <c r="B66" s="34" t="s">
        <v>22</v>
      </c>
      <c r="C66" s="35" t="s">
        <v>402</v>
      </c>
      <c r="D66" s="177"/>
      <c r="E66" s="177"/>
      <c r="F66" s="177"/>
      <c r="G66" s="176"/>
    </row>
    <row r="67" spans="1:7" ht="14.1" customHeight="1">
      <c r="A67" s="194"/>
      <c r="B67" s="34" t="s">
        <v>24</v>
      </c>
      <c r="C67" s="35" t="s">
        <v>71</v>
      </c>
      <c r="D67" s="177"/>
      <c r="E67" s="177"/>
      <c r="F67" s="177"/>
      <c r="G67" s="177"/>
    </row>
    <row r="68" spans="1:7" ht="14.25" customHeight="1">
      <c r="A68" s="195"/>
      <c r="B68" s="45" t="s">
        <v>26</v>
      </c>
      <c r="C68" s="46" t="s">
        <v>403</v>
      </c>
      <c r="D68" s="191"/>
      <c r="E68" s="191"/>
      <c r="F68" s="191"/>
      <c r="G68" s="178"/>
    </row>
    <row r="69" spans="1:7" ht="15.95" customHeight="1">
      <c r="A69" s="187"/>
      <c r="B69" s="188"/>
      <c r="C69" s="22"/>
      <c r="D69" s="23"/>
      <c r="E69" s="58"/>
      <c r="F69" s="83"/>
      <c r="G69" s="84"/>
    </row>
    <row r="70" spans="1:7" ht="14.85" customHeight="1">
      <c r="A70" s="192" t="s">
        <v>404</v>
      </c>
      <c r="B70" s="26" t="s">
        <v>405</v>
      </c>
      <c r="C70" s="27"/>
      <c r="D70" s="197">
        <v>4</v>
      </c>
      <c r="E70" s="203"/>
      <c r="F70" s="189">
        <f>E70*D70</f>
        <v>0</v>
      </c>
      <c r="G70" s="174"/>
    </row>
    <row r="71" spans="1:7" ht="14.45" customHeight="1">
      <c r="A71" s="193"/>
      <c r="B71" s="30" t="s">
        <v>12</v>
      </c>
      <c r="C71" s="31" t="s">
        <v>378</v>
      </c>
      <c r="D71" s="190"/>
      <c r="E71" s="190"/>
      <c r="F71" s="190"/>
      <c r="G71" s="175"/>
    </row>
    <row r="72" spans="1:7" ht="14.1" customHeight="1">
      <c r="A72" s="194"/>
      <c r="B72" s="34" t="s">
        <v>14</v>
      </c>
      <c r="C72" s="35" t="s">
        <v>379</v>
      </c>
      <c r="D72" s="177"/>
      <c r="E72" s="177"/>
      <c r="F72" s="177"/>
      <c r="G72" s="175"/>
    </row>
    <row r="73" spans="1:7" ht="14.1" customHeight="1">
      <c r="A73" s="194"/>
      <c r="B73" s="34" t="s">
        <v>16</v>
      </c>
      <c r="C73" s="37" t="s">
        <v>380</v>
      </c>
      <c r="D73" s="177"/>
      <c r="E73" s="177"/>
      <c r="F73" s="177"/>
      <c r="G73" s="175"/>
    </row>
    <row r="74" spans="1:7" ht="14.1" customHeight="1">
      <c r="A74" s="194"/>
      <c r="B74" s="34" t="s">
        <v>18</v>
      </c>
      <c r="C74" s="35" t="s">
        <v>381</v>
      </c>
      <c r="D74" s="177"/>
      <c r="E74" s="177"/>
      <c r="F74" s="177"/>
      <c r="G74" s="176"/>
    </row>
    <row r="75" spans="1:7" ht="14.1" customHeight="1">
      <c r="A75" s="194"/>
      <c r="B75" s="34" t="s">
        <v>61</v>
      </c>
      <c r="C75" s="35" t="s">
        <v>406</v>
      </c>
      <c r="D75" s="177"/>
      <c r="E75" s="177"/>
      <c r="F75" s="177"/>
      <c r="G75" s="176"/>
    </row>
    <row r="76" spans="1:7" ht="14.1" customHeight="1">
      <c r="A76" s="194"/>
      <c r="B76" s="34" t="s">
        <v>383</v>
      </c>
      <c r="C76" s="35" t="s">
        <v>374</v>
      </c>
      <c r="D76" s="177"/>
      <c r="E76" s="177"/>
      <c r="F76" s="177"/>
      <c r="G76" s="176"/>
    </row>
    <row r="77" spans="1:7" ht="14.1" customHeight="1">
      <c r="A77" s="194"/>
      <c r="B77" s="34" t="s">
        <v>22</v>
      </c>
      <c r="C77" s="61" t="s">
        <v>384</v>
      </c>
      <c r="D77" s="177"/>
      <c r="E77" s="177"/>
      <c r="F77" s="177"/>
      <c r="G77" s="176"/>
    </row>
    <row r="78" spans="1:7" ht="14.1" customHeight="1">
      <c r="A78" s="194"/>
      <c r="B78" s="34" t="s">
        <v>24</v>
      </c>
      <c r="C78" s="61" t="s">
        <v>71</v>
      </c>
      <c r="D78" s="177"/>
      <c r="E78" s="177"/>
      <c r="F78" s="191"/>
      <c r="G78" s="177"/>
    </row>
    <row r="79" spans="1:7" ht="26.25" customHeight="1">
      <c r="A79" s="195"/>
      <c r="B79" s="45" t="s">
        <v>26</v>
      </c>
      <c r="C79" s="46" t="s">
        <v>385</v>
      </c>
      <c r="D79" s="191"/>
      <c r="E79" s="191"/>
      <c r="F79" s="204"/>
      <c r="G79" s="178"/>
    </row>
    <row r="80" spans="1:7" ht="15.95" customHeight="1">
      <c r="A80" s="187"/>
      <c r="B80" s="188"/>
      <c r="C80" s="22"/>
      <c r="D80" s="23"/>
      <c r="E80" s="58"/>
      <c r="F80" s="83"/>
      <c r="G80" s="84"/>
    </row>
    <row r="81" spans="1:7" ht="14.25" customHeight="1">
      <c r="A81" s="192" t="s">
        <v>407</v>
      </c>
      <c r="B81" s="68" t="s">
        <v>408</v>
      </c>
      <c r="C81" s="69"/>
      <c r="D81" s="197">
        <v>4</v>
      </c>
      <c r="E81" s="203"/>
      <c r="F81" s="189">
        <f>E81*D81</f>
        <v>0</v>
      </c>
      <c r="G81" s="174"/>
    </row>
    <row r="82" spans="1:7" ht="14.1" customHeight="1">
      <c r="A82" s="193"/>
      <c r="B82" s="34" t="s">
        <v>12</v>
      </c>
      <c r="C82" s="35" t="s">
        <v>378</v>
      </c>
      <c r="D82" s="190"/>
      <c r="E82" s="190"/>
      <c r="F82" s="190"/>
      <c r="G82" s="175"/>
    </row>
    <row r="83" spans="1:7" ht="14.1" customHeight="1">
      <c r="A83" s="194"/>
      <c r="B83" s="34" t="s">
        <v>14</v>
      </c>
      <c r="C83" s="35" t="s">
        <v>379</v>
      </c>
      <c r="D83" s="177"/>
      <c r="E83" s="177"/>
      <c r="F83" s="177"/>
      <c r="G83" s="175"/>
    </row>
    <row r="84" spans="1:7" ht="14.1" customHeight="1">
      <c r="A84" s="194"/>
      <c r="B84" s="34" t="s">
        <v>16</v>
      </c>
      <c r="C84" s="37" t="s">
        <v>388</v>
      </c>
      <c r="D84" s="177"/>
      <c r="E84" s="177"/>
      <c r="F84" s="177"/>
      <c r="G84" s="175"/>
    </row>
    <row r="85" spans="1:7" ht="14.1" customHeight="1">
      <c r="A85" s="194"/>
      <c r="B85" s="34" t="s">
        <v>18</v>
      </c>
      <c r="C85" s="35" t="s">
        <v>85</v>
      </c>
      <c r="D85" s="177"/>
      <c r="E85" s="177"/>
      <c r="F85" s="177"/>
      <c r="G85" s="176"/>
    </row>
    <row r="86" spans="1:7" ht="14.1" customHeight="1">
      <c r="A86" s="194"/>
      <c r="B86" s="34" t="s">
        <v>61</v>
      </c>
      <c r="C86" s="35" t="s">
        <v>406</v>
      </c>
      <c r="D86" s="177"/>
      <c r="E86" s="177"/>
      <c r="F86" s="177"/>
      <c r="G86" s="176"/>
    </row>
    <row r="87" spans="1:7" ht="14.1" customHeight="1">
      <c r="A87" s="194"/>
      <c r="B87" s="34" t="s">
        <v>383</v>
      </c>
      <c r="C87" s="35" t="s">
        <v>374</v>
      </c>
      <c r="D87" s="177"/>
      <c r="E87" s="177"/>
      <c r="F87" s="177"/>
      <c r="G87" s="176"/>
    </row>
    <row r="88" spans="1:7" ht="14.1" customHeight="1">
      <c r="A88" s="194"/>
      <c r="B88" s="34" t="s">
        <v>389</v>
      </c>
      <c r="C88" s="61" t="s">
        <v>390</v>
      </c>
      <c r="D88" s="177"/>
      <c r="E88" s="177"/>
      <c r="F88" s="177"/>
      <c r="G88" s="176"/>
    </row>
    <row r="89" spans="1:7" ht="14.1" customHeight="1">
      <c r="A89" s="194"/>
      <c r="B89" s="34" t="s">
        <v>22</v>
      </c>
      <c r="C89" s="35" t="s">
        <v>384</v>
      </c>
      <c r="D89" s="177"/>
      <c r="E89" s="177"/>
      <c r="F89" s="191"/>
      <c r="G89" s="177"/>
    </row>
    <row r="90" spans="1:7" ht="14.1" customHeight="1">
      <c r="A90" s="194"/>
      <c r="B90" s="34" t="s">
        <v>24</v>
      </c>
      <c r="C90" s="61" t="s">
        <v>391</v>
      </c>
      <c r="D90" s="177"/>
      <c r="E90" s="177"/>
      <c r="F90" s="204"/>
      <c r="G90" s="175"/>
    </row>
    <row r="91" spans="1:7" ht="26.25" customHeight="1">
      <c r="A91" s="70"/>
      <c r="B91" s="45" t="s">
        <v>26</v>
      </c>
      <c r="C91" s="46" t="s">
        <v>392</v>
      </c>
      <c r="D91" s="191"/>
      <c r="E91" s="191"/>
      <c r="F91" s="204"/>
      <c r="G91" s="86"/>
    </row>
    <row r="92" spans="1:7" ht="15.95" customHeight="1">
      <c r="A92" s="187"/>
      <c r="B92" s="188"/>
      <c r="C92" s="22"/>
      <c r="D92" s="23"/>
      <c r="E92" s="58"/>
      <c r="F92" s="83"/>
      <c r="G92" s="84"/>
    </row>
    <row r="93" spans="1:7" ht="14.25" customHeight="1">
      <c r="A93" s="192" t="s">
        <v>409</v>
      </c>
      <c r="B93" s="68" t="s">
        <v>405</v>
      </c>
      <c r="C93" s="69"/>
      <c r="D93" s="197">
        <v>2</v>
      </c>
      <c r="E93" s="203"/>
      <c r="F93" s="189">
        <f>E93*D93</f>
        <v>0</v>
      </c>
      <c r="G93" s="174"/>
    </row>
    <row r="94" spans="1:7" ht="14.1" customHeight="1">
      <c r="A94" s="193"/>
      <c r="B94" s="34" t="s">
        <v>12</v>
      </c>
      <c r="C94" s="35" t="s">
        <v>378</v>
      </c>
      <c r="D94" s="190"/>
      <c r="E94" s="190"/>
      <c r="F94" s="190"/>
      <c r="G94" s="175"/>
    </row>
    <row r="95" spans="1:7" ht="14.1" customHeight="1">
      <c r="A95" s="194"/>
      <c r="B95" s="34" t="s">
        <v>14</v>
      </c>
      <c r="C95" s="35" t="s">
        <v>379</v>
      </c>
      <c r="D95" s="177"/>
      <c r="E95" s="177"/>
      <c r="F95" s="177"/>
      <c r="G95" s="175"/>
    </row>
    <row r="96" spans="1:7" ht="14.1" customHeight="1">
      <c r="A96" s="194"/>
      <c r="B96" s="34" t="s">
        <v>16</v>
      </c>
      <c r="C96" s="37" t="s">
        <v>380</v>
      </c>
      <c r="D96" s="177"/>
      <c r="E96" s="177"/>
      <c r="F96" s="177"/>
      <c r="G96" s="175"/>
    </row>
    <row r="97" spans="1:7" ht="14.1" customHeight="1">
      <c r="A97" s="194"/>
      <c r="B97" s="34" t="s">
        <v>18</v>
      </c>
      <c r="C97" s="35" t="s">
        <v>381</v>
      </c>
      <c r="D97" s="177"/>
      <c r="E97" s="177"/>
      <c r="F97" s="177"/>
      <c r="G97" s="176"/>
    </row>
    <row r="98" spans="1:7" ht="14.1" customHeight="1">
      <c r="A98" s="194"/>
      <c r="B98" s="34" t="s">
        <v>61</v>
      </c>
      <c r="C98" s="35" t="s">
        <v>410</v>
      </c>
      <c r="D98" s="177"/>
      <c r="E98" s="177"/>
      <c r="F98" s="177"/>
      <c r="G98" s="176"/>
    </row>
    <row r="99" spans="1:7" ht="14.1" customHeight="1">
      <c r="A99" s="194"/>
      <c r="B99" s="34" t="s">
        <v>383</v>
      </c>
      <c r="C99" s="35" t="s">
        <v>374</v>
      </c>
      <c r="D99" s="177"/>
      <c r="E99" s="177"/>
      <c r="F99" s="177"/>
      <c r="G99" s="176"/>
    </row>
    <row r="100" spans="1:7" ht="14.1" customHeight="1">
      <c r="A100" s="194"/>
      <c r="B100" s="34" t="s">
        <v>22</v>
      </c>
      <c r="C100" s="61" t="s">
        <v>384</v>
      </c>
      <c r="D100" s="177"/>
      <c r="E100" s="177"/>
      <c r="F100" s="177"/>
      <c r="G100" s="176"/>
    </row>
    <row r="101" spans="1:7" ht="14.1" customHeight="1">
      <c r="A101" s="194"/>
      <c r="B101" s="34" t="s">
        <v>24</v>
      </c>
      <c r="C101" s="61" t="s">
        <v>71</v>
      </c>
      <c r="D101" s="177"/>
      <c r="E101" s="177"/>
      <c r="F101" s="191"/>
      <c r="G101" s="177"/>
    </row>
    <row r="102" spans="1:7" ht="26.25" customHeight="1">
      <c r="A102" s="195"/>
      <c r="B102" s="45" t="s">
        <v>26</v>
      </c>
      <c r="C102" s="46" t="s">
        <v>385</v>
      </c>
      <c r="D102" s="191"/>
      <c r="E102" s="191"/>
      <c r="F102" s="204"/>
      <c r="G102" s="178"/>
    </row>
    <row r="103" spans="1:7" ht="15.95" customHeight="1">
      <c r="A103" s="187"/>
      <c r="B103" s="188"/>
      <c r="C103" s="22"/>
      <c r="D103" s="23"/>
      <c r="E103" s="58"/>
      <c r="F103" s="83"/>
      <c r="G103" s="84"/>
    </row>
    <row r="104" spans="1:7" ht="14.25" customHeight="1">
      <c r="A104" s="192" t="s">
        <v>411</v>
      </c>
      <c r="B104" s="68" t="s">
        <v>408</v>
      </c>
      <c r="C104" s="69"/>
      <c r="D104" s="197">
        <v>2</v>
      </c>
      <c r="E104" s="203"/>
      <c r="F104" s="189">
        <f>E104*D104</f>
        <v>0</v>
      </c>
      <c r="G104" s="174"/>
    </row>
    <row r="105" spans="1:7" ht="14.1" customHeight="1">
      <c r="A105" s="193"/>
      <c r="B105" s="34" t="s">
        <v>12</v>
      </c>
      <c r="C105" s="35" t="s">
        <v>378</v>
      </c>
      <c r="D105" s="190"/>
      <c r="E105" s="190"/>
      <c r="F105" s="190"/>
      <c r="G105" s="175"/>
    </row>
    <row r="106" spans="1:7" ht="14.1" customHeight="1">
      <c r="A106" s="194"/>
      <c r="B106" s="34" t="s">
        <v>14</v>
      </c>
      <c r="C106" s="35" t="s">
        <v>379</v>
      </c>
      <c r="D106" s="177"/>
      <c r="E106" s="177"/>
      <c r="F106" s="177"/>
      <c r="G106" s="175"/>
    </row>
    <row r="107" spans="1:7" ht="14.1" customHeight="1">
      <c r="A107" s="194"/>
      <c r="B107" s="34" t="s">
        <v>16</v>
      </c>
      <c r="C107" s="37" t="s">
        <v>388</v>
      </c>
      <c r="D107" s="177"/>
      <c r="E107" s="177"/>
      <c r="F107" s="177"/>
      <c r="G107" s="175"/>
    </row>
    <row r="108" spans="1:7" ht="14.1" customHeight="1">
      <c r="A108" s="194"/>
      <c r="B108" s="34" t="s">
        <v>18</v>
      </c>
      <c r="C108" s="35" t="s">
        <v>85</v>
      </c>
      <c r="D108" s="177"/>
      <c r="E108" s="177"/>
      <c r="F108" s="177"/>
      <c r="G108" s="176"/>
    </row>
    <row r="109" spans="1:7" ht="14.1" customHeight="1">
      <c r="A109" s="194"/>
      <c r="B109" s="34" t="s">
        <v>61</v>
      </c>
      <c r="C109" s="35" t="s">
        <v>410</v>
      </c>
      <c r="D109" s="177"/>
      <c r="E109" s="177"/>
      <c r="F109" s="177"/>
      <c r="G109" s="176"/>
    </row>
    <row r="110" spans="1:7" ht="14.1" customHeight="1">
      <c r="A110" s="194"/>
      <c r="B110" s="34" t="s">
        <v>383</v>
      </c>
      <c r="C110" s="35" t="s">
        <v>374</v>
      </c>
      <c r="D110" s="177"/>
      <c r="E110" s="177"/>
      <c r="F110" s="177"/>
      <c r="G110" s="176"/>
    </row>
    <row r="111" spans="1:7" ht="14.1" customHeight="1">
      <c r="A111" s="194"/>
      <c r="B111" s="34" t="s">
        <v>389</v>
      </c>
      <c r="C111" s="61" t="s">
        <v>390</v>
      </c>
      <c r="D111" s="177"/>
      <c r="E111" s="177"/>
      <c r="F111" s="177"/>
      <c r="G111" s="176"/>
    </row>
    <row r="112" spans="1:7" ht="14.1" customHeight="1">
      <c r="A112" s="194"/>
      <c r="B112" s="34" t="s">
        <v>22</v>
      </c>
      <c r="C112" s="35" t="s">
        <v>384</v>
      </c>
      <c r="D112" s="177"/>
      <c r="E112" s="177"/>
      <c r="F112" s="191"/>
      <c r="G112" s="177"/>
    </row>
    <row r="113" spans="1:7" ht="14.1" customHeight="1">
      <c r="A113" s="194"/>
      <c r="B113" s="34" t="s">
        <v>24</v>
      </c>
      <c r="C113" s="61" t="s">
        <v>391</v>
      </c>
      <c r="D113" s="177"/>
      <c r="E113" s="177"/>
      <c r="F113" s="204"/>
      <c r="G113" s="175"/>
    </row>
    <row r="114" spans="1:7" ht="26.25" customHeight="1">
      <c r="A114" s="70"/>
      <c r="B114" s="45" t="s">
        <v>26</v>
      </c>
      <c r="C114" s="46" t="s">
        <v>392</v>
      </c>
      <c r="D114" s="191"/>
      <c r="E114" s="191"/>
      <c r="F114" s="204"/>
      <c r="G114" s="86"/>
    </row>
    <row r="115" spans="1:7" ht="15.95" customHeight="1">
      <c r="A115" s="187"/>
      <c r="B115" s="188"/>
      <c r="C115" s="22"/>
      <c r="D115" s="23"/>
      <c r="E115" s="58"/>
      <c r="F115" s="83"/>
      <c r="G115" s="84"/>
    </row>
    <row r="116" spans="1:7" ht="14.25" customHeight="1">
      <c r="A116" s="192" t="s">
        <v>412</v>
      </c>
      <c r="B116" s="68" t="s">
        <v>413</v>
      </c>
      <c r="C116" s="69"/>
      <c r="D116" s="197">
        <v>2</v>
      </c>
      <c r="E116" s="203"/>
      <c r="F116" s="189">
        <f>E116*D116</f>
        <v>0</v>
      </c>
      <c r="G116" s="174"/>
    </row>
    <row r="117" spans="1:7" ht="14.1" customHeight="1">
      <c r="A117" s="193"/>
      <c r="B117" s="34" t="s">
        <v>12</v>
      </c>
      <c r="C117" s="35" t="s">
        <v>378</v>
      </c>
      <c r="D117" s="190"/>
      <c r="E117" s="190"/>
      <c r="F117" s="190"/>
      <c r="G117" s="175"/>
    </row>
    <row r="118" spans="1:7" ht="14.1" customHeight="1">
      <c r="A118" s="194"/>
      <c r="B118" s="34" t="s">
        <v>14</v>
      </c>
      <c r="C118" s="35" t="s">
        <v>379</v>
      </c>
      <c r="D118" s="177"/>
      <c r="E118" s="177"/>
      <c r="F118" s="177"/>
      <c r="G118" s="175"/>
    </row>
    <row r="119" spans="1:7" ht="14.1" customHeight="1">
      <c r="A119" s="194"/>
      <c r="B119" s="34" t="s">
        <v>16</v>
      </c>
      <c r="C119" s="37" t="s">
        <v>380</v>
      </c>
      <c r="D119" s="177"/>
      <c r="E119" s="177"/>
      <c r="F119" s="177"/>
      <c r="G119" s="175"/>
    </row>
    <row r="120" spans="1:7" ht="14.1" customHeight="1">
      <c r="A120" s="194"/>
      <c r="B120" s="34" t="s">
        <v>18</v>
      </c>
      <c r="C120" s="35" t="s">
        <v>381</v>
      </c>
      <c r="D120" s="177"/>
      <c r="E120" s="177"/>
      <c r="F120" s="177"/>
      <c r="G120" s="176"/>
    </row>
    <row r="121" spans="1:7" ht="14.1" customHeight="1">
      <c r="A121" s="194"/>
      <c r="B121" s="34" t="s">
        <v>61</v>
      </c>
      <c r="C121" s="35" t="s">
        <v>414</v>
      </c>
      <c r="D121" s="177"/>
      <c r="E121" s="177"/>
      <c r="F121" s="177"/>
      <c r="G121" s="176"/>
    </row>
    <row r="122" spans="1:7" ht="14.1" customHeight="1">
      <c r="A122" s="194"/>
      <c r="B122" s="34" t="s">
        <v>383</v>
      </c>
      <c r="C122" s="35" t="s">
        <v>374</v>
      </c>
      <c r="D122" s="177"/>
      <c r="E122" s="177"/>
      <c r="F122" s="177"/>
      <c r="G122" s="176"/>
    </row>
    <row r="123" spans="1:7" ht="14.1" customHeight="1">
      <c r="A123" s="194"/>
      <c r="B123" s="34" t="s">
        <v>22</v>
      </c>
      <c r="C123" s="61" t="s">
        <v>384</v>
      </c>
      <c r="D123" s="177"/>
      <c r="E123" s="177"/>
      <c r="F123" s="177"/>
      <c r="G123" s="176"/>
    </row>
    <row r="124" spans="1:7" ht="14.1" customHeight="1">
      <c r="A124" s="194"/>
      <c r="B124" s="34" t="s">
        <v>24</v>
      </c>
      <c r="C124" s="61" t="s">
        <v>71</v>
      </c>
      <c r="D124" s="177"/>
      <c r="E124" s="177"/>
      <c r="F124" s="191"/>
      <c r="G124" s="177"/>
    </row>
    <row r="125" spans="1:7" ht="26.25" customHeight="1">
      <c r="A125" s="195"/>
      <c r="B125" s="45" t="s">
        <v>26</v>
      </c>
      <c r="C125" s="46" t="s">
        <v>385</v>
      </c>
      <c r="D125" s="191"/>
      <c r="E125" s="191"/>
      <c r="F125" s="204"/>
      <c r="G125" s="178"/>
    </row>
    <row r="126" spans="1:7" ht="15.95" customHeight="1">
      <c r="A126" s="187"/>
      <c r="B126" s="188"/>
      <c r="C126" s="22"/>
      <c r="D126" s="23"/>
      <c r="E126" s="58"/>
      <c r="F126" s="83"/>
      <c r="G126" s="84"/>
    </row>
    <row r="127" spans="1:7" ht="14.25" customHeight="1">
      <c r="A127" s="192" t="s">
        <v>415</v>
      </c>
      <c r="B127" s="68" t="s">
        <v>416</v>
      </c>
      <c r="C127" s="69"/>
      <c r="D127" s="197">
        <v>2</v>
      </c>
      <c r="E127" s="203"/>
      <c r="F127" s="189">
        <f>E127*D127</f>
        <v>0</v>
      </c>
      <c r="G127" s="174"/>
    </row>
    <row r="128" spans="1:7" ht="14.1" customHeight="1">
      <c r="A128" s="193"/>
      <c r="B128" s="34" t="s">
        <v>12</v>
      </c>
      <c r="C128" s="35" t="s">
        <v>378</v>
      </c>
      <c r="D128" s="190"/>
      <c r="E128" s="190"/>
      <c r="F128" s="190"/>
      <c r="G128" s="175"/>
    </row>
    <row r="129" spans="1:7" ht="14.1" customHeight="1">
      <c r="A129" s="194"/>
      <c r="B129" s="34" t="s">
        <v>14</v>
      </c>
      <c r="C129" s="35" t="s">
        <v>379</v>
      </c>
      <c r="D129" s="177"/>
      <c r="E129" s="177"/>
      <c r="F129" s="177"/>
      <c r="G129" s="175"/>
    </row>
    <row r="130" spans="1:7" ht="14.1" customHeight="1">
      <c r="A130" s="194"/>
      <c r="B130" s="34" t="s">
        <v>16</v>
      </c>
      <c r="C130" s="37" t="s">
        <v>388</v>
      </c>
      <c r="D130" s="177"/>
      <c r="E130" s="177"/>
      <c r="F130" s="177"/>
      <c r="G130" s="175"/>
    </row>
    <row r="131" spans="1:7" ht="14.1" customHeight="1">
      <c r="A131" s="194"/>
      <c r="B131" s="34" t="s">
        <v>18</v>
      </c>
      <c r="C131" s="35" t="s">
        <v>381</v>
      </c>
      <c r="D131" s="177"/>
      <c r="E131" s="177"/>
      <c r="F131" s="177"/>
      <c r="G131" s="176"/>
    </row>
    <row r="132" spans="1:7" ht="14.1" customHeight="1">
      <c r="A132" s="194"/>
      <c r="B132" s="34" t="s">
        <v>61</v>
      </c>
      <c r="C132" s="35" t="s">
        <v>414</v>
      </c>
      <c r="D132" s="177"/>
      <c r="E132" s="177"/>
      <c r="F132" s="177"/>
      <c r="G132" s="176"/>
    </row>
    <row r="133" spans="1:7" ht="14.1" customHeight="1">
      <c r="A133" s="194"/>
      <c r="B133" s="34" t="s">
        <v>383</v>
      </c>
      <c r="C133" s="35" t="s">
        <v>374</v>
      </c>
      <c r="D133" s="177"/>
      <c r="E133" s="177"/>
      <c r="F133" s="177"/>
      <c r="G133" s="176"/>
    </row>
    <row r="134" spans="1:7" ht="14.1" customHeight="1">
      <c r="A134" s="194"/>
      <c r="B134" s="34" t="s">
        <v>389</v>
      </c>
      <c r="C134" s="61" t="s">
        <v>390</v>
      </c>
      <c r="D134" s="177"/>
      <c r="E134" s="177"/>
      <c r="F134" s="177"/>
      <c r="G134" s="177"/>
    </row>
    <row r="135" spans="1:7" ht="14.1" customHeight="1">
      <c r="A135" s="194"/>
      <c r="B135" s="34" t="s">
        <v>22</v>
      </c>
      <c r="C135" s="61" t="s">
        <v>384</v>
      </c>
      <c r="D135" s="177"/>
      <c r="E135" s="177"/>
      <c r="F135" s="191"/>
      <c r="G135" s="176"/>
    </row>
    <row r="136" spans="1:7" ht="14.1" customHeight="1">
      <c r="A136" s="194"/>
      <c r="B136" s="34" t="s">
        <v>24</v>
      </c>
      <c r="C136" s="61" t="s">
        <v>391</v>
      </c>
      <c r="D136" s="177"/>
      <c r="E136" s="177"/>
      <c r="F136" s="204"/>
      <c r="G136" s="177"/>
    </row>
    <row r="137" spans="1:7" ht="26.25" customHeight="1">
      <c r="A137" s="195"/>
      <c r="B137" s="45" t="s">
        <v>26</v>
      </c>
      <c r="C137" s="46" t="s">
        <v>392</v>
      </c>
      <c r="D137" s="191"/>
      <c r="E137" s="191"/>
      <c r="F137" s="204"/>
      <c r="G137" s="178"/>
    </row>
    <row r="138" spans="1:7" ht="15.95" customHeight="1">
      <c r="A138" s="187"/>
      <c r="B138" s="188"/>
      <c r="C138" s="22"/>
      <c r="D138" s="23"/>
      <c r="E138" s="58"/>
      <c r="F138" s="83"/>
      <c r="G138" s="84"/>
    </row>
    <row r="139" spans="1:7" ht="14.25" customHeight="1">
      <c r="A139" s="192" t="s">
        <v>417</v>
      </c>
      <c r="B139" s="68" t="s">
        <v>413</v>
      </c>
      <c r="C139" s="69"/>
      <c r="D139" s="197">
        <v>2</v>
      </c>
      <c r="E139" s="203"/>
      <c r="F139" s="189">
        <f>E139*D139</f>
        <v>0</v>
      </c>
      <c r="G139" s="174"/>
    </row>
    <row r="140" spans="1:7" ht="14.1" customHeight="1">
      <c r="A140" s="193"/>
      <c r="B140" s="34" t="s">
        <v>12</v>
      </c>
      <c r="C140" s="35" t="s">
        <v>378</v>
      </c>
      <c r="D140" s="190"/>
      <c r="E140" s="190"/>
      <c r="F140" s="190"/>
      <c r="G140" s="175"/>
    </row>
    <row r="141" spans="1:7" ht="14.1" customHeight="1">
      <c r="A141" s="194"/>
      <c r="B141" s="34" t="s">
        <v>14</v>
      </c>
      <c r="C141" s="35" t="s">
        <v>379</v>
      </c>
      <c r="D141" s="177"/>
      <c r="E141" s="177"/>
      <c r="F141" s="177"/>
      <c r="G141" s="175"/>
    </row>
    <row r="142" spans="1:7" ht="14.1" customHeight="1">
      <c r="A142" s="194"/>
      <c r="B142" s="34" t="s">
        <v>16</v>
      </c>
      <c r="C142" s="37" t="s">
        <v>380</v>
      </c>
      <c r="D142" s="177"/>
      <c r="E142" s="177"/>
      <c r="F142" s="177"/>
      <c r="G142" s="175"/>
    </row>
    <row r="143" spans="1:7" ht="14.1" customHeight="1">
      <c r="A143" s="194"/>
      <c r="B143" s="34" t="s">
        <v>18</v>
      </c>
      <c r="C143" s="35" t="s">
        <v>381</v>
      </c>
      <c r="D143" s="177"/>
      <c r="E143" s="177"/>
      <c r="F143" s="177"/>
      <c r="G143" s="176"/>
    </row>
    <row r="144" spans="1:7" ht="14.1" customHeight="1">
      <c r="A144" s="194"/>
      <c r="B144" s="34" t="s">
        <v>61</v>
      </c>
      <c r="C144" s="35" t="s">
        <v>418</v>
      </c>
      <c r="D144" s="177"/>
      <c r="E144" s="177"/>
      <c r="F144" s="177"/>
      <c r="G144" s="176"/>
    </row>
    <row r="145" spans="1:7" ht="14.1" customHeight="1">
      <c r="A145" s="194"/>
      <c r="B145" s="34" t="s">
        <v>383</v>
      </c>
      <c r="C145" s="35" t="s">
        <v>374</v>
      </c>
      <c r="D145" s="177"/>
      <c r="E145" s="177"/>
      <c r="F145" s="177"/>
      <c r="G145" s="176"/>
    </row>
    <row r="146" spans="1:7" ht="14.1" customHeight="1">
      <c r="A146" s="194"/>
      <c r="B146" s="34" t="s">
        <v>22</v>
      </c>
      <c r="C146" s="61" t="s">
        <v>384</v>
      </c>
      <c r="D146" s="177"/>
      <c r="E146" s="177"/>
      <c r="F146" s="177"/>
      <c r="G146" s="176"/>
    </row>
    <row r="147" spans="1:7" ht="14.1" customHeight="1">
      <c r="A147" s="194"/>
      <c r="B147" s="34" t="s">
        <v>24</v>
      </c>
      <c r="C147" s="61" t="s">
        <v>71</v>
      </c>
      <c r="D147" s="177"/>
      <c r="E147" s="177"/>
      <c r="F147" s="191"/>
      <c r="G147" s="177"/>
    </row>
    <row r="148" spans="1:7" ht="26.25" customHeight="1">
      <c r="A148" s="195"/>
      <c r="B148" s="45" t="s">
        <v>26</v>
      </c>
      <c r="C148" s="46" t="s">
        <v>385</v>
      </c>
      <c r="D148" s="191"/>
      <c r="E148" s="191"/>
      <c r="F148" s="204"/>
      <c r="G148" s="178"/>
    </row>
    <row r="149" spans="1:7" ht="15.95" customHeight="1">
      <c r="A149" s="187"/>
      <c r="B149" s="188"/>
      <c r="C149" s="22"/>
      <c r="D149" s="23"/>
      <c r="E149" s="58"/>
      <c r="F149" s="83"/>
      <c r="G149" s="84"/>
    </row>
    <row r="150" spans="1:7" ht="14.25" customHeight="1">
      <c r="A150" s="192" t="s">
        <v>419</v>
      </c>
      <c r="B150" s="68" t="s">
        <v>416</v>
      </c>
      <c r="C150" s="69"/>
      <c r="D150" s="197">
        <v>2</v>
      </c>
      <c r="E150" s="203"/>
      <c r="F150" s="189">
        <f>E150*D150</f>
        <v>0</v>
      </c>
      <c r="G150" s="174"/>
    </row>
    <row r="151" spans="1:7" ht="14.1" customHeight="1">
      <c r="A151" s="193"/>
      <c r="B151" s="34" t="s">
        <v>12</v>
      </c>
      <c r="C151" s="35" t="s">
        <v>378</v>
      </c>
      <c r="D151" s="190"/>
      <c r="E151" s="190"/>
      <c r="F151" s="190"/>
      <c r="G151" s="175"/>
    </row>
    <row r="152" spans="1:7" ht="14.1" customHeight="1">
      <c r="A152" s="194"/>
      <c r="B152" s="34" t="s">
        <v>14</v>
      </c>
      <c r="C152" s="35" t="s">
        <v>379</v>
      </c>
      <c r="D152" s="177"/>
      <c r="E152" s="177"/>
      <c r="F152" s="177"/>
      <c r="G152" s="175"/>
    </row>
    <row r="153" spans="1:7" ht="14.1" customHeight="1">
      <c r="A153" s="194"/>
      <c r="B153" s="34" t="s">
        <v>16</v>
      </c>
      <c r="C153" s="37" t="s">
        <v>388</v>
      </c>
      <c r="D153" s="177"/>
      <c r="E153" s="177"/>
      <c r="F153" s="177"/>
      <c r="G153" s="175"/>
    </row>
    <row r="154" spans="1:7" ht="14.1" customHeight="1">
      <c r="A154" s="194"/>
      <c r="B154" s="34" t="s">
        <v>18</v>
      </c>
      <c r="C154" s="35" t="s">
        <v>381</v>
      </c>
      <c r="D154" s="177"/>
      <c r="E154" s="177"/>
      <c r="F154" s="177"/>
      <c r="G154" s="176"/>
    </row>
    <row r="155" spans="1:7" ht="14.1" customHeight="1">
      <c r="A155" s="194"/>
      <c r="B155" s="34" t="s">
        <v>61</v>
      </c>
      <c r="C155" s="35" t="s">
        <v>418</v>
      </c>
      <c r="D155" s="177"/>
      <c r="E155" s="177"/>
      <c r="F155" s="177"/>
      <c r="G155" s="176"/>
    </row>
    <row r="156" spans="1:7" ht="14.1" customHeight="1">
      <c r="A156" s="194"/>
      <c r="B156" s="34" t="s">
        <v>383</v>
      </c>
      <c r="C156" s="35" t="s">
        <v>374</v>
      </c>
      <c r="D156" s="177"/>
      <c r="E156" s="177"/>
      <c r="F156" s="177"/>
      <c r="G156" s="176"/>
    </row>
    <row r="157" spans="1:7" ht="14.1" customHeight="1">
      <c r="A157" s="194"/>
      <c r="B157" s="34" t="s">
        <v>389</v>
      </c>
      <c r="C157" s="61" t="s">
        <v>390</v>
      </c>
      <c r="D157" s="177"/>
      <c r="E157" s="177"/>
      <c r="F157" s="177"/>
      <c r="G157" s="177"/>
    </row>
    <row r="158" spans="1:7" ht="14.1" customHeight="1">
      <c r="A158" s="194"/>
      <c r="B158" s="34" t="s">
        <v>22</v>
      </c>
      <c r="C158" s="61" t="s">
        <v>384</v>
      </c>
      <c r="D158" s="177"/>
      <c r="E158" s="177"/>
      <c r="F158" s="191"/>
      <c r="G158" s="176"/>
    </row>
    <row r="159" spans="1:7" ht="14.1" customHeight="1">
      <c r="A159" s="194"/>
      <c r="B159" s="34" t="s">
        <v>24</v>
      </c>
      <c r="C159" s="61" t="s">
        <v>391</v>
      </c>
      <c r="D159" s="177"/>
      <c r="E159" s="177"/>
      <c r="F159" s="204"/>
      <c r="G159" s="177"/>
    </row>
    <row r="160" spans="1:7" ht="26.25" customHeight="1">
      <c r="A160" s="195"/>
      <c r="B160" s="45" t="s">
        <v>26</v>
      </c>
      <c r="C160" s="46" t="s">
        <v>392</v>
      </c>
      <c r="D160" s="191"/>
      <c r="E160" s="191"/>
      <c r="F160" s="204"/>
      <c r="G160" s="178"/>
    </row>
    <row r="161" spans="1:7" ht="15.95" customHeight="1">
      <c r="A161" s="187"/>
      <c r="B161" s="188"/>
      <c r="C161" s="22"/>
      <c r="D161" s="23"/>
      <c r="E161" s="58"/>
      <c r="F161" s="83"/>
      <c r="G161" s="84"/>
    </row>
    <row r="162" spans="1:7" ht="14.25" customHeight="1">
      <c r="A162" s="192" t="s">
        <v>420</v>
      </c>
      <c r="B162" s="68" t="s">
        <v>421</v>
      </c>
      <c r="C162" s="69"/>
      <c r="D162" s="197">
        <v>4</v>
      </c>
      <c r="E162" s="203"/>
      <c r="F162" s="189">
        <f>E162*D162</f>
        <v>0</v>
      </c>
      <c r="G162" s="174"/>
    </row>
    <row r="163" spans="1:7" ht="14.1" customHeight="1">
      <c r="A163" s="193"/>
      <c r="B163" s="34" t="s">
        <v>12</v>
      </c>
      <c r="C163" s="35" t="s">
        <v>378</v>
      </c>
      <c r="D163" s="190"/>
      <c r="E163" s="190"/>
      <c r="F163" s="190"/>
      <c r="G163" s="175"/>
    </row>
    <row r="164" spans="1:7" ht="14.1" customHeight="1">
      <c r="A164" s="194"/>
      <c r="B164" s="34" t="s">
        <v>14</v>
      </c>
      <c r="C164" s="35" t="s">
        <v>379</v>
      </c>
      <c r="D164" s="177"/>
      <c r="E164" s="177"/>
      <c r="F164" s="177"/>
      <c r="G164" s="175"/>
    </row>
    <row r="165" spans="1:7" ht="14.1" customHeight="1">
      <c r="A165" s="194"/>
      <c r="B165" s="34" t="s">
        <v>16</v>
      </c>
      <c r="C165" s="37" t="s">
        <v>388</v>
      </c>
      <c r="D165" s="177"/>
      <c r="E165" s="177"/>
      <c r="F165" s="177"/>
      <c r="G165" s="175"/>
    </row>
    <row r="166" spans="1:7" ht="14.1" customHeight="1">
      <c r="A166" s="194"/>
      <c r="B166" s="34" t="s">
        <v>18</v>
      </c>
      <c r="C166" s="35" t="s">
        <v>381</v>
      </c>
      <c r="D166" s="177"/>
      <c r="E166" s="177"/>
      <c r="F166" s="177"/>
      <c r="G166" s="176"/>
    </row>
    <row r="167" spans="1:7" ht="14.1" customHeight="1">
      <c r="A167" s="194"/>
      <c r="B167" s="34" t="s">
        <v>61</v>
      </c>
      <c r="C167" s="35" t="s">
        <v>422</v>
      </c>
      <c r="D167" s="177"/>
      <c r="E167" s="177"/>
      <c r="F167" s="177"/>
      <c r="G167" s="177"/>
    </row>
    <row r="168" spans="1:7" ht="14.1" customHeight="1">
      <c r="A168" s="194"/>
      <c r="B168" s="34" t="s">
        <v>383</v>
      </c>
      <c r="C168" s="35" t="s">
        <v>423</v>
      </c>
      <c r="D168" s="177"/>
      <c r="E168" s="177"/>
      <c r="F168" s="177"/>
      <c r="G168" s="176"/>
    </row>
    <row r="169" spans="1:7" ht="14.1" customHeight="1">
      <c r="A169" s="194"/>
      <c r="B169" s="34" t="s">
        <v>389</v>
      </c>
      <c r="C169" s="61" t="s">
        <v>390</v>
      </c>
      <c r="D169" s="177"/>
      <c r="E169" s="177"/>
      <c r="F169" s="177"/>
      <c r="G169" s="177"/>
    </row>
    <row r="170" spans="1:7" ht="14.1" customHeight="1">
      <c r="A170" s="194"/>
      <c r="B170" s="34" t="s">
        <v>22</v>
      </c>
      <c r="C170" s="61" t="s">
        <v>424</v>
      </c>
      <c r="D170" s="177"/>
      <c r="E170" s="177"/>
      <c r="F170" s="191"/>
      <c r="G170" s="176"/>
    </row>
    <row r="171" spans="1:7" ht="14.1" customHeight="1">
      <c r="A171" s="194"/>
      <c r="B171" s="34" t="s">
        <v>24</v>
      </c>
      <c r="C171" s="61" t="s">
        <v>391</v>
      </c>
      <c r="D171" s="177"/>
      <c r="E171" s="177"/>
      <c r="F171" s="204"/>
      <c r="G171" s="177"/>
    </row>
    <row r="172" spans="1:7" ht="26.25" customHeight="1">
      <c r="A172" s="195"/>
      <c r="B172" s="45" t="s">
        <v>26</v>
      </c>
      <c r="C172" s="46" t="s">
        <v>392</v>
      </c>
      <c r="D172" s="191"/>
      <c r="E172" s="191"/>
      <c r="F172" s="204"/>
      <c r="G172" s="178"/>
    </row>
    <row r="173" spans="1:7" ht="15.95" customHeight="1">
      <c r="A173" s="187"/>
      <c r="B173" s="188"/>
      <c r="C173" s="22"/>
      <c r="D173" s="23"/>
      <c r="E173" s="58"/>
      <c r="F173" s="83"/>
      <c r="G173" s="84"/>
    </row>
    <row r="174" spans="1:7" ht="14.85" customHeight="1">
      <c r="A174" s="25" t="s">
        <v>425</v>
      </c>
      <c r="B174" s="26" t="s">
        <v>426</v>
      </c>
      <c r="C174" s="27"/>
      <c r="D174" s="197">
        <v>1</v>
      </c>
      <c r="E174" s="203"/>
      <c r="F174" s="189">
        <f>E174*D174</f>
        <v>0</v>
      </c>
      <c r="G174" s="28"/>
    </row>
    <row r="175" spans="1:7" ht="14.45" customHeight="1">
      <c r="A175" s="29"/>
      <c r="B175" s="30" t="s">
        <v>12</v>
      </c>
      <c r="C175" s="31" t="s">
        <v>427</v>
      </c>
      <c r="D175" s="190"/>
      <c r="E175" s="190"/>
      <c r="F175" s="190"/>
      <c r="G175" s="32"/>
    </row>
    <row r="176" spans="1:7" ht="14.1" customHeight="1">
      <c r="A176" s="33"/>
      <c r="B176" s="34" t="s">
        <v>14</v>
      </c>
      <c r="C176" s="35" t="s">
        <v>428</v>
      </c>
      <c r="D176" s="177"/>
      <c r="E176" s="177"/>
      <c r="F176" s="177"/>
      <c r="G176" s="32"/>
    </row>
    <row r="177" spans="1:7" ht="26.1" customHeight="1">
      <c r="A177" s="33"/>
      <c r="B177" s="34" t="s">
        <v>16</v>
      </c>
      <c r="C177" s="37" t="s">
        <v>429</v>
      </c>
      <c r="D177" s="177"/>
      <c r="E177" s="177"/>
      <c r="F177" s="177"/>
      <c r="G177" s="32"/>
    </row>
    <row r="178" spans="1:7" ht="14.1" customHeight="1">
      <c r="A178" s="33"/>
      <c r="B178" s="34" t="s">
        <v>18</v>
      </c>
      <c r="C178" s="35" t="s">
        <v>430</v>
      </c>
      <c r="D178" s="177"/>
      <c r="E178" s="177"/>
      <c r="F178" s="177"/>
      <c r="G178" s="38"/>
    </row>
    <row r="179" spans="1:7" ht="14.1" customHeight="1">
      <c r="A179" s="33"/>
      <c r="B179" s="34" t="s">
        <v>61</v>
      </c>
      <c r="C179" s="35" t="s">
        <v>431</v>
      </c>
      <c r="D179" s="177"/>
      <c r="E179" s="177"/>
      <c r="F179" s="177"/>
      <c r="G179" s="38"/>
    </row>
    <row r="180" spans="1:7" ht="14.1" customHeight="1">
      <c r="A180" s="33"/>
      <c r="B180" s="34" t="s">
        <v>432</v>
      </c>
      <c r="C180" s="35" t="s">
        <v>433</v>
      </c>
      <c r="D180" s="177"/>
      <c r="E180" s="177"/>
      <c r="F180" s="177"/>
      <c r="G180" s="38"/>
    </row>
    <row r="181" spans="1:7" ht="14.1" customHeight="1">
      <c r="A181" s="33"/>
      <c r="B181" s="34" t="s">
        <v>434</v>
      </c>
      <c r="C181" s="35" t="s">
        <v>435</v>
      </c>
      <c r="D181" s="177"/>
      <c r="E181" s="177"/>
      <c r="F181" s="177"/>
      <c r="G181" s="38"/>
    </row>
    <row r="182" spans="1:7" ht="14.1" customHeight="1">
      <c r="A182" s="33"/>
      <c r="B182" s="34" t="s">
        <v>24</v>
      </c>
      <c r="C182" s="35" t="s">
        <v>25</v>
      </c>
      <c r="D182" s="177"/>
      <c r="E182" s="177"/>
      <c r="F182" s="191"/>
      <c r="G182" s="36"/>
    </row>
    <row r="183" spans="1:7" ht="14.25" customHeight="1">
      <c r="A183" s="40"/>
      <c r="B183" s="45" t="s">
        <v>26</v>
      </c>
      <c r="C183" s="46" t="s">
        <v>436</v>
      </c>
      <c r="D183" s="191"/>
      <c r="E183" s="191"/>
      <c r="F183" s="204"/>
      <c r="G183" s="42"/>
    </row>
    <row r="184" spans="1:7" ht="15.95" customHeight="1">
      <c r="A184" s="187"/>
      <c r="B184" s="188"/>
      <c r="C184" s="22"/>
      <c r="D184" s="23"/>
      <c r="E184" s="58"/>
      <c r="F184" s="83"/>
      <c r="G184" s="84"/>
    </row>
    <row r="185" spans="1:7" ht="15.95" customHeight="1">
      <c r="A185" s="192" t="s">
        <v>437</v>
      </c>
      <c r="B185" s="26" t="s">
        <v>438</v>
      </c>
      <c r="C185" s="69"/>
      <c r="D185" s="197">
        <v>4</v>
      </c>
      <c r="E185" s="203"/>
      <c r="F185" s="189">
        <f>E185*D185</f>
        <v>0</v>
      </c>
      <c r="G185" s="174"/>
    </row>
    <row r="186" spans="1:7" ht="15.95" customHeight="1">
      <c r="A186" s="193"/>
      <c r="B186" s="30" t="s">
        <v>12</v>
      </c>
      <c r="C186" s="35" t="s">
        <v>378</v>
      </c>
      <c r="D186" s="190"/>
      <c r="E186" s="190"/>
      <c r="F186" s="190"/>
      <c r="G186" s="175"/>
    </row>
    <row r="187" spans="1:7" ht="15.95" customHeight="1">
      <c r="A187" s="194"/>
      <c r="B187" s="34" t="s">
        <v>14</v>
      </c>
      <c r="C187" s="35" t="s">
        <v>379</v>
      </c>
      <c r="D187" s="177"/>
      <c r="E187" s="177"/>
      <c r="F187" s="177"/>
      <c r="G187" s="175"/>
    </row>
    <row r="188" spans="1:7" ht="15.95" customHeight="1">
      <c r="A188" s="194"/>
      <c r="B188" s="34" t="s">
        <v>16</v>
      </c>
      <c r="C188" s="37" t="s">
        <v>388</v>
      </c>
      <c r="D188" s="177"/>
      <c r="E188" s="177"/>
      <c r="F188" s="177"/>
      <c r="G188" s="175"/>
    </row>
    <row r="189" spans="1:7" ht="15.95" customHeight="1">
      <c r="A189" s="194"/>
      <c r="B189" s="34" t="s">
        <v>18</v>
      </c>
      <c r="C189" s="35" t="s">
        <v>381</v>
      </c>
      <c r="D189" s="177"/>
      <c r="E189" s="177"/>
      <c r="F189" s="177"/>
      <c r="G189" s="176"/>
    </row>
    <row r="190" spans="1:7" ht="15.95" customHeight="1">
      <c r="A190" s="194"/>
      <c r="B190" s="34" t="s">
        <v>389</v>
      </c>
      <c r="C190" s="61" t="s">
        <v>390</v>
      </c>
      <c r="D190" s="177"/>
      <c r="E190" s="177"/>
      <c r="F190" s="177"/>
      <c r="G190" s="177"/>
    </row>
    <row r="191" spans="1:7" ht="15.95" customHeight="1">
      <c r="A191" s="194"/>
      <c r="B191" s="34" t="s">
        <v>61</v>
      </c>
      <c r="C191" s="35" t="s">
        <v>439</v>
      </c>
      <c r="D191" s="177"/>
      <c r="E191" s="177"/>
      <c r="F191" s="177"/>
      <c r="G191" s="177"/>
    </row>
    <row r="192" spans="1:7" ht="15.95" customHeight="1">
      <c r="A192" s="194"/>
      <c r="B192" s="34" t="s">
        <v>63</v>
      </c>
      <c r="C192" s="35" t="s">
        <v>440</v>
      </c>
      <c r="D192" s="177"/>
      <c r="E192" s="177"/>
      <c r="F192" s="177"/>
      <c r="G192" s="176"/>
    </row>
    <row r="193" spans="1:7" ht="15.95" customHeight="1">
      <c r="A193" s="194"/>
      <c r="B193" s="34" t="s">
        <v>22</v>
      </c>
      <c r="C193" s="61" t="s">
        <v>424</v>
      </c>
      <c r="D193" s="177"/>
      <c r="E193" s="177"/>
      <c r="F193" s="191"/>
      <c r="G193" s="176"/>
    </row>
    <row r="194" spans="1:7" ht="15.95" customHeight="1">
      <c r="A194" s="194"/>
      <c r="B194" s="34" t="s">
        <v>24</v>
      </c>
      <c r="C194" s="61" t="s">
        <v>391</v>
      </c>
      <c r="D194" s="177"/>
      <c r="E194" s="177"/>
      <c r="F194" s="204"/>
      <c r="G194" s="177"/>
    </row>
    <row r="195" spans="1:7" ht="26.25" customHeight="1">
      <c r="A195" s="195"/>
      <c r="B195" s="45" t="s">
        <v>26</v>
      </c>
      <c r="C195" s="46" t="s">
        <v>392</v>
      </c>
      <c r="D195" s="191"/>
      <c r="E195" s="191"/>
      <c r="F195" s="204"/>
      <c r="G195" s="178"/>
    </row>
    <row r="196" spans="1:7" ht="15.95" customHeight="1">
      <c r="A196" s="187"/>
      <c r="B196" s="188"/>
      <c r="C196" s="22"/>
      <c r="D196" s="23"/>
      <c r="E196" s="58"/>
      <c r="F196" s="83"/>
      <c r="G196" s="84"/>
    </row>
    <row r="197" spans="1:7" ht="15.95" customHeight="1">
      <c r="A197" s="192" t="s">
        <v>441</v>
      </c>
      <c r="B197" s="68" t="s">
        <v>442</v>
      </c>
      <c r="C197" s="69"/>
      <c r="D197" s="197">
        <v>4</v>
      </c>
      <c r="E197" s="203"/>
      <c r="F197" s="189">
        <f>E197*D197</f>
        <v>0</v>
      </c>
      <c r="G197" s="174"/>
    </row>
    <row r="198" spans="1:7" ht="15.95" customHeight="1">
      <c r="A198" s="193"/>
      <c r="B198" s="34" t="s">
        <v>12</v>
      </c>
      <c r="C198" s="35" t="s">
        <v>378</v>
      </c>
      <c r="D198" s="190"/>
      <c r="E198" s="190"/>
      <c r="F198" s="190"/>
      <c r="G198" s="177"/>
    </row>
    <row r="199" spans="1:7" ht="15.95" customHeight="1">
      <c r="A199" s="194"/>
      <c r="B199" s="34" t="s">
        <v>14</v>
      </c>
      <c r="C199" s="35" t="s">
        <v>379</v>
      </c>
      <c r="D199" s="177"/>
      <c r="E199" s="177"/>
      <c r="F199" s="177"/>
      <c r="G199" s="177"/>
    </row>
    <row r="200" spans="1:7" ht="15.95" customHeight="1">
      <c r="A200" s="194"/>
      <c r="B200" s="34" t="s">
        <v>16</v>
      </c>
      <c r="C200" s="37" t="s">
        <v>380</v>
      </c>
      <c r="D200" s="177"/>
      <c r="E200" s="177"/>
      <c r="F200" s="177"/>
      <c r="G200" s="177"/>
    </row>
    <row r="201" spans="1:7" ht="15.95" customHeight="1">
      <c r="A201" s="194"/>
      <c r="B201" s="34" t="s">
        <v>18</v>
      </c>
      <c r="C201" s="35" t="s">
        <v>381</v>
      </c>
      <c r="D201" s="177"/>
      <c r="E201" s="177"/>
      <c r="F201" s="177"/>
      <c r="G201" s="177"/>
    </row>
    <row r="202" spans="1:7" ht="15.95" customHeight="1">
      <c r="A202" s="194"/>
      <c r="B202" s="34" t="s">
        <v>61</v>
      </c>
      <c r="C202" s="35" t="s">
        <v>443</v>
      </c>
      <c r="D202" s="177"/>
      <c r="E202" s="177"/>
      <c r="F202" s="177"/>
      <c r="G202" s="177"/>
    </row>
    <row r="203" spans="1:7" ht="15.95" customHeight="1">
      <c r="A203" s="194"/>
      <c r="B203" s="34" t="s">
        <v>63</v>
      </c>
      <c r="C203" s="35" t="s">
        <v>423</v>
      </c>
      <c r="D203" s="177"/>
      <c r="E203" s="177"/>
      <c r="F203" s="177"/>
      <c r="G203" s="177"/>
    </row>
    <row r="204" spans="1:7" ht="15.95" customHeight="1">
      <c r="A204" s="194"/>
      <c r="B204" s="34" t="s">
        <v>22</v>
      </c>
      <c r="C204" s="61" t="s">
        <v>424</v>
      </c>
      <c r="D204" s="177"/>
      <c r="E204" s="177"/>
      <c r="F204" s="177"/>
      <c r="G204" s="177"/>
    </row>
    <row r="205" spans="1:7" ht="14.1" customHeight="1">
      <c r="A205" s="194"/>
      <c r="B205" s="34" t="s">
        <v>24</v>
      </c>
      <c r="C205" s="61" t="s">
        <v>444</v>
      </c>
      <c r="D205" s="191"/>
      <c r="E205" s="191"/>
      <c r="F205" s="191"/>
      <c r="G205" s="191"/>
    </row>
    <row r="206" spans="1:7" ht="26.25" customHeight="1">
      <c r="A206" s="70"/>
      <c r="B206" s="45" t="s">
        <v>26</v>
      </c>
      <c r="C206" s="46" t="s">
        <v>385</v>
      </c>
      <c r="D206" s="205"/>
      <c r="E206" s="205"/>
      <c r="F206" s="204"/>
      <c r="G206" s="205"/>
    </row>
    <row r="207" spans="1:7" ht="15.95" customHeight="1">
      <c r="A207" s="187"/>
      <c r="B207" s="188"/>
      <c r="C207" s="22"/>
      <c r="D207" s="23"/>
      <c r="E207" s="58"/>
      <c r="F207" s="83"/>
      <c r="G207" s="84"/>
    </row>
    <row r="208" spans="1:7" ht="15.95" customHeight="1">
      <c r="A208" s="192" t="s">
        <v>445</v>
      </c>
      <c r="B208" s="68" t="s">
        <v>446</v>
      </c>
      <c r="C208" s="69"/>
      <c r="D208" s="197">
        <v>4</v>
      </c>
      <c r="E208" s="203"/>
      <c r="F208" s="189">
        <f>E208*D208</f>
        <v>0</v>
      </c>
      <c r="G208" s="174"/>
    </row>
    <row r="209" spans="1:7" ht="15.95" customHeight="1">
      <c r="A209" s="193"/>
      <c r="B209" s="34" t="s">
        <v>12</v>
      </c>
      <c r="C209" s="35" t="s">
        <v>378</v>
      </c>
      <c r="D209" s="190"/>
      <c r="E209" s="190"/>
      <c r="F209" s="190"/>
      <c r="G209" s="175"/>
    </row>
    <row r="210" spans="1:7" ht="15.95" customHeight="1">
      <c r="A210" s="194"/>
      <c r="B210" s="34" t="s">
        <v>14</v>
      </c>
      <c r="C210" s="35" t="s">
        <v>379</v>
      </c>
      <c r="D210" s="177"/>
      <c r="E210" s="177"/>
      <c r="F210" s="177"/>
      <c r="G210" s="175"/>
    </row>
    <row r="211" spans="1:7" ht="14.1" customHeight="1">
      <c r="A211" s="194"/>
      <c r="B211" s="34" t="s">
        <v>16</v>
      </c>
      <c r="C211" s="37" t="s">
        <v>388</v>
      </c>
      <c r="D211" s="177"/>
      <c r="E211" s="177"/>
      <c r="F211" s="177"/>
      <c r="G211" s="175"/>
    </row>
    <row r="212" spans="1:7" ht="15.95" customHeight="1">
      <c r="A212" s="194"/>
      <c r="B212" s="34" t="s">
        <v>18</v>
      </c>
      <c r="C212" s="35" t="s">
        <v>381</v>
      </c>
      <c r="D212" s="177"/>
      <c r="E212" s="177"/>
      <c r="F212" s="177"/>
      <c r="G212" s="176"/>
    </row>
    <row r="213" spans="1:7" ht="15.95" customHeight="1">
      <c r="A213" s="194"/>
      <c r="B213" s="34" t="s">
        <v>61</v>
      </c>
      <c r="C213" s="35" t="s">
        <v>443</v>
      </c>
      <c r="D213" s="177"/>
      <c r="E213" s="177"/>
      <c r="F213" s="177"/>
      <c r="G213" s="177"/>
    </row>
    <row r="214" spans="1:7" ht="15.95" customHeight="1">
      <c r="A214" s="194"/>
      <c r="B214" s="34" t="s">
        <v>63</v>
      </c>
      <c r="C214" s="35" t="s">
        <v>423</v>
      </c>
      <c r="D214" s="177"/>
      <c r="E214" s="177"/>
      <c r="F214" s="177"/>
      <c r="G214" s="177"/>
    </row>
    <row r="215" spans="1:7" ht="15.95" customHeight="1">
      <c r="A215" s="194"/>
      <c r="B215" s="34" t="s">
        <v>389</v>
      </c>
      <c r="C215" s="61" t="s">
        <v>390</v>
      </c>
      <c r="D215" s="177"/>
      <c r="E215" s="177"/>
      <c r="F215" s="177"/>
      <c r="G215" s="176"/>
    </row>
    <row r="216" spans="1:7" ht="15.95" customHeight="1">
      <c r="A216" s="194"/>
      <c r="B216" s="34" t="s">
        <v>22</v>
      </c>
      <c r="C216" s="61" t="s">
        <v>424</v>
      </c>
      <c r="D216" s="177"/>
      <c r="E216" s="177"/>
      <c r="F216" s="191"/>
      <c r="G216" s="177"/>
    </row>
    <row r="217" spans="1:7" ht="15.95" customHeight="1">
      <c r="A217" s="194"/>
      <c r="B217" s="34" t="s">
        <v>24</v>
      </c>
      <c r="C217" s="61" t="s">
        <v>391</v>
      </c>
      <c r="D217" s="177"/>
      <c r="E217" s="177"/>
      <c r="F217" s="204"/>
      <c r="G217" s="177"/>
    </row>
    <row r="218" spans="1:7" ht="26.25" customHeight="1">
      <c r="A218" s="70"/>
      <c r="B218" s="45" t="s">
        <v>26</v>
      </c>
      <c r="C218" s="46" t="s">
        <v>392</v>
      </c>
      <c r="D218" s="191"/>
      <c r="E218" s="191"/>
      <c r="F218" s="204"/>
      <c r="G218" s="86"/>
    </row>
    <row r="219" spans="1:7" ht="13.5" customHeight="1">
      <c r="A219" s="187"/>
      <c r="B219" s="188"/>
      <c r="C219" s="22"/>
      <c r="D219" s="23"/>
      <c r="E219" s="58"/>
      <c r="F219" s="83"/>
      <c r="G219" s="84"/>
    </row>
    <row r="220" spans="1:7" ht="14.25" customHeight="1">
      <c r="A220" s="192" t="s">
        <v>447</v>
      </c>
      <c r="B220" s="68" t="s">
        <v>442</v>
      </c>
      <c r="C220" s="69"/>
      <c r="D220" s="197">
        <v>3</v>
      </c>
      <c r="E220" s="203"/>
      <c r="F220" s="189">
        <f>E220*D220</f>
        <v>0</v>
      </c>
      <c r="G220" s="174"/>
    </row>
    <row r="221" spans="1:7" ht="14.1" customHeight="1">
      <c r="A221" s="193"/>
      <c r="B221" s="34" t="s">
        <v>12</v>
      </c>
      <c r="C221" s="35" t="s">
        <v>378</v>
      </c>
      <c r="D221" s="190"/>
      <c r="E221" s="190"/>
      <c r="F221" s="190"/>
      <c r="G221" s="175"/>
    </row>
    <row r="222" spans="1:7" ht="14.1" customHeight="1">
      <c r="A222" s="194"/>
      <c r="B222" s="34" t="s">
        <v>14</v>
      </c>
      <c r="C222" s="35" t="s">
        <v>379</v>
      </c>
      <c r="D222" s="177"/>
      <c r="E222" s="177"/>
      <c r="F222" s="177"/>
      <c r="G222" s="175"/>
    </row>
    <row r="223" spans="1:7" ht="14.1" customHeight="1">
      <c r="A223" s="194"/>
      <c r="B223" s="34" t="s">
        <v>16</v>
      </c>
      <c r="C223" s="37" t="s">
        <v>380</v>
      </c>
      <c r="D223" s="177"/>
      <c r="E223" s="177"/>
      <c r="F223" s="177"/>
      <c r="G223" s="175"/>
    </row>
    <row r="224" spans="1:7" ht="14.1" customHeight="1">
      <c r="A224" s="194"/>
      <c r="B224" s="34" t="s">
        <v>18</v>
      </c>
      <c r="C224" s="35" t="s">
        <v>381</v>
      </c>
      <c r="D224" s="177"/>
      <c r="E224" s="177"/>
      <c r="F224" s="177"/>
      <c r="G224" s="176"/>
    </row>
    <row r="225" spans="1:7" ht="14.1" customHeight="1">
      <c r="A225" s="194"/>
      <c r="B225" s="34" t="s">
        <v>61</v>
      </c>
      <c r="C225" s="35" t="s">
        <v>448</v>
      </c>
      <c r="D225" s="177"/>
      <c r="E225" s="177"/>
      <c r="F225" s="177"/>
      <c r="G225" s="176"/>
    </row>
    <row r="226" spans="1:7" ht="14.1" customHeight="1">
      <c r="A226" s="194"/>
      <c r="B226" s="34" t="s">
        <v>63</v>
      </c>
      <c r="C226" s="35" t="s">
        <v>423</v>
      </c>
      <c r="D226" s="177"/>
      <c r="E226" s="177"/>
      <c r="F226" s="177"/>
      <c r="G226" s="176"/>
    </row>
    <row r="227" spans="1:7" ht="14.1" customHeight="1">
      <c r="A227" s="194"/>
      <c r="B227" s="34" t="s">
        <v>22</v>
      </c>
      <c r="C227" s="61" t="s">
        <v>424</v>
      </c>
      <c r="D227" s="177"/>
      <c r="E227" s="177"/>
      <c r="F227" s="177"/>
      <c r="G227" s="177"/>
    </row>
    <row r="228" spans="1:7" ht="14.1" customHeight="1">
      <c r="A228" s="194"/>
      <c r="B228" s="34" t="s">
        <v>24</v>
      </c>
      <c r="C228" s="61" t="s">
        <v>444</v>
      </c>
      <c r="D228" s="177"/>
      <c r="E228" s="177"/>
      <c r="F228" s="191"/>
      <c r="G228" s="177"/>
    </row>
    <row r="229" spans="1:7" ht="26.25" customHeight="1">
      <c r="A229" s="195"/>
      <c r="B229" s="45" t="s">
        <v>26</v>
      </c>
      <c r="C229" s="46" t="s">
        <v>385</v>
      </c>
      <c r="D229" s="191"/>
      <c r="E229" s="191"/>
      <c r="F229" s="204"/>
      <c r="G229" s="178"/>
    </row>
    <row r="230" spans="1:7" ht="13.5" customHeight="1">
      <c r="A230" s="187"/>
      <c r="B230" s="188"/>
      <c r="C230" s="22"/>
      <c r="D230" s="23"/>
      <c r="E230" s="58"/>
      <c r="F230" s="83"/>
      <c r="G230" s="84"/>
    </row>
    <row r="231" spans="1:7" ht="14.25" customHeight="1">
      <c r="A231" s="192" t="s">
        <v>449</v>
      </c>
      <c r="B231" s="68" t="s">
        <v>446</v>
      </c>
      <c r="C231" s="69"/>
      <c r="D231" s="197">
        <v>3</v>
      </c>
      <c r="E231" s="203"/>
      <c r="F231" s="189">
        <f>E231*D231</f>
        <v>0</v>
      </c>
      <c r="G231" s="174"/>
    </row>
    <row r="232" spans="1:7" ht="14.1" customHeight="1">
      <c r="A232" s="193"/>
      <c r="B232" s="34" t="s">
        <v>12</v>
      </c>
      <c r="C232" s="35" t="s">
        <v>378</v>
      </c>
      <c r="D232" s="190"/>
      <c r="E232" s="190"/>
      <c r="F232" s="190"/>
      <c r="G232" s="175"/>
    </row>
    <row r="233" spans="1:7" ht="14.1" customHeight="1">
      <c r="A233" s="194"/>
      <c r="B233" s="34" t="s">
        <v>14</v>
      </c>
      <c r="C233" s="35" t="s">
        <v>379</v>
      </c>
      <c r="D233" s="177"/>
      <c r="E233" s="177"/>
      <c r="F233" s="177"/>
      <c r="G233" s="175"/>
    </row>
    <row r="234" spans="1:7" ht="14.1" customHeight="1">
      <c r="A234" s="194"/>
      <c r="B234" s="34" t="s">
        <v>16</v>
      </c>
      <c r="C234" s="37" t="s">
        <v>388</v>
      </c>
      <c r="D234" s="177"/>
      <c r="E234" s="177"/>
      <c r="F234" s="177"/>
      <c r="G234" s="175"/>
    </row>
    <row r="235" spans="1:7" ht="14.1" customHeight="1">
      <c r="A235" s="194"/>
      <c r="B235" s="34" t="s">
        <v>18</v>
      </c>
      <c r="C235" s="35" t="s">
        <v>381</v>
      </c>
      <c r="D235" s="177"/>
      <c r="E235" s="177"/>
      <c r="F235" s="177"/>
      <c r="G235" s="176"/>
    </row>
    <row r="236" spans="1:7" ht="14.1" customHeight="1">
      <c r="A236" s="194"/>
      <c r="B236" s="34" t="s">
        <v>61</v>
      </c>
      <c r="C236" s="35" t="s">
        <v>450</v>
      </c>
      <c r="D236" s="177"/>
      <c r="E236" s="177"/>
      <c r="F236" s="177"/>
      <c r="G236" s="176"/>
    </row>
    <row r="237" spans="1:7" ht="14.1" customHeight="1">
      <c r="A237" s="194"/>
      <c r="B237" s="34" t="s">
        <v>63</v>
      </c>
      <c r="C237" s="35" t="s">
        <v>423</v>
      </c>
      <c r="D237" s="177"/>
      <c r="E237" s="177"/>
      <c r="F237" s="177"/>
      <c r="G237" s="176"/>
    </row>
    <row r="238" spans="1:7" ht="14.1" customHeight="1">
      <c r="A238" s="194"/>
      <c r="B238" s="34" t="s">
        <v>389</v>
      </c>
      <c r="C238" s="61" t="s">
        <v>390</v>
      </c>
      <c r="D238" s="177"/>
      <c r="E238" s="177"/>
      <c r="F238" s="177"/>
      <c r="G238" s="177"/>
    </row>
    <row r="239" spans="1:7" ht="14.1" customHeight="1">
      <c r="A239" s="194"/>
      <c r="B239" s="34" t="s">
        <v>22</v>
      </c>
      <c r="C239" s="61" t="s">
        <v>424</v>
      </c>
      <c r="D239" s="177"/>
      <c r="E239" s="177"/>
      <c r="F239" s="191"/>
      <c r="G239" s="176"/>
    </row>
    <row r="240" spans="1:7" ht="14.1" customHeight="1">
      <c r="A240" s="194"/>
      <c r="B240" s="34" t="s">
        <v>24</v>
      </c>
      <c r="C240" s="61" t="s">
        <v>391</v>
      </c>
      <c r="D240" s="177"/>
      <c r="E240" s="177"/>
      <c r="F240" s="204"/>
      <c r="G240" s="177"/>
    </row>
    <row r="241" spans="1:7" ht="26.25" customHeight="1">
      <c r="A241" s="195"/>
      <c r="B241" s="45" t="s">
        <v>26</v>
      </c>
      <c r="C241" s="46" t="s">
        <v>392</v>
      </c>
      <c r="D241" s="191"/>
      <c r="E241" s="191"/>
      <c r="F241" s="204"/>
      <c r="G241" s="178"/>
    </row>
    <row r="242" spans="1:7" ht="13.5" customHeight="1">
      <c r="A242" s="187"/>
      <c r="B242" s="188"/>
      <c r="C242" s="22"/>
      <c r="D242" s="23"/>
      <c r="E242" s="58"/>
      <c r="F242" s="83"/>
      <c r="G242" s="84"/>
    </row>
    <row r="243" spans="1:7" ht="14.25" customHeight="1">
      <c r="A243" s="192" t="s">
        <v>451</v>
      </c>
      <c r="B243" s="68" t="s">
        <v>452</v>
      </c>
      <c r="C243" s="69"/>
      <c r="D243" s="197">
        <v>4</v>
      </c>
      <c r="E243" s="203"/>
      <c r="F243" s="189">
        <f>E243*D243</f>
        <v>0</v>
      </c>
      <c r="G243" s="174"/>
    </row>
    <row r="244" spans="1:7" ht="14.1" customHeight="1">
      <c r="A244" s="193"/>
      <c r="B244" s="34" t="s">
        <v>12</v>
      </c>
      <c r="C244" s="35" t="s">
        <v>378</v>
      </c>
      <c r="D244" s="190"/>
      <c r="E244" s="190"/>
      <c r="F244" s="190"/>
      <c r="G244" s="175"/>
    </row>
    <row r="245" spans="1:7" ht="14.1" customHeight="1">
      <c r="A245" s="194"/>
      <c r="B245" s="34" t="s">
        <v>14</v>
      </c>
      <c r="C245" s="35" t="s">
        <v>379</v>
      </c>
      <c r="D245" s="177"/>
      <c r="E245" s="177"/>
      <c r="F245" s="177"/>
      <c r="G245" s="175"/>
    </row>
    <row r="246" spans="1:7" ht="14.1" customHeight="1">
      <c r="A246" s="194"/>
      <c r="B246" s="34" t="s">
        <v>16</v>
      </c>
      <c r="C246" s="37" t="s">
        <v>388</v>
      </c>
      <c r="D246" s="177"/>
      <c r="E246" s="177"/>
      <c r="F246" s="177"/>
      <c r="G246" s="175"/>
    </row>
    <row r="247" spans="1:7" ht="14.1" customHeight="1">
      <c r="A247" s="194"/>
      <c r="B247" s="34" t="s">
        <v>18</v>
      </c>
      <c r="C247" s="35" t="s">
        <v>381</v>
      </c>
      <c r="D247" s="177"/>
      <c r="E247" s="177"/>
      <c r="F247" s="177"/>
      <c r="G247" s="176"/>
    </row>
    <row r="248" spans="1:7" ht="14.1" customHeight="1">
      <c r="A248" s="194"/>
      <c r="B248" s="34" t="s">
        <v>61</v>
      </c>
      <c r="C248" s="35" t="s">
        <v>453</v>
      </c>
      <c r="D248" s="177"/>
      <c r="E248" s="177"/>
      <c r="F248" s="177"/>
      <c r="G248" s="177"/>
    </row>
    <row r="249" spans="1:7" ht="14.1" customHeight="1">
      <c r="A249" s="194"/>
      <c r="B249" s="34" t="s">
        <v>63</v>
      </c>
      <c r="C249" s="35" t="s">
        <v>454</v>
      </c>
      <c r="D249" s="177"/>
      <c r="E249" s="177"/>
      <c r="F249" s="177"/>
      <c r="G249" s="177"/>
    </row>
    <row r="250" spans="1:7" ht="14.1" customHeight="1">
      <c r="A250" s="194"/>
      <c r="B250" s="34" t="s">
        <v>389</v>
      </c>
      <c r="C250" s="61" t="s">
        <v>390</v>
      </c>
      <c r="D250" s="177"/>
      <c r="E250" s="177"/>
      <c r="F250" s="177"/>
      <c r="G250" s="176"/>
    </row>
    <row r="251" spans="1:7" ht="14.1" customHeight="1">
      <c r="A251" s="194"/>
      <c r="B251" s="34" t="s">
        <v>22</v>
      </c>
      <c r="C251" s="61" t="s">
        <v>424</v>
      </c>
      <c r="D251" s="177"/>
      <c r="E251" s="177"/>
      <c r="F251" s="191"/>
      <c r="G251" s="177"/>
    </row>
    <row r="252" spans="1:7" ht="14.1" customHeight="1">
      <c r="A252" s="194"/>
      <c r="B252" s="34" t="s">
        <v>24</v>
      </c>
      <c r="C252" s="61" t="s">
        <v>391</v>
      </c>
      <c r="D252" s="177"/>
      <c r="E252" s="177"/>
      <c r="F252" s="204"/>
      <c r="G252" s="177"/>
    </row>
    <row r="253" spans="1:7" ht="26.45" customHeight="1">
      <c r="A253" s="195"/>
      <c r="B253" s="45" t="s">
        <v>26</v>
      </c>
      <c r="C253" s="46" t="s">
        <v>392</v>
      </c>
      <c r="D253" s="191"/>
      <c r="E253" s="201"/>
      <c r="F253" s="204"/>
      <c r="G253" s="178"/>
    </row>
    <row r="254" spans="1:7" ht="15.6" customHeight="1">
      <c r="A254" s="48"/>
      <c r="B254" s="49"/>
      <c r="C254" s="49"/>
      <c r="D254" s="50"/>
      <c r="E254" s="74" t="s">
        <v>55</v>
      </c>
      <c r="F254" s="87">
        <f>F243+F231+F220+F208+F197+F185+F174+F162+F150+F139+F127+F116+F104+F93+F81+F70+F60+F43+F32+F20+F8</f>
        <v>0</v>
      </c>
      <c r="G254" s="88"/>
    </row>
  </sheetData>
  <mergeCells count="135">
    <mergeCell ref="F243:F253"/>
    <mergeCell ref="D8:D18"/>
    <mergeCell ref="D20:D30"/>
    <mergeCell ref="D43:D53"/>
    <mergeCell ref="D116:D125"/>
    <mergeCell ref="D127:D137"/>
    <mergeCell ref="D139:D148"/>
    <mergeCell ref="D150:D160"/>
    <mergeCell ref="D162:D172"/>
    <mergeCell ref="D185:D195"/>
    <mergeCell ref="D93:D102"/>
    <mergeCell ref="D70:D79"/>
    <mergeCell ref="D60:D68"/>
    <mergeCell ref="D55:D58"/>
    <mergeCell ref="D32:D41"/>
    <mergeCell ref="D220:D229"/>
    <mergeCell ref="D231:D241"/>
    <mergeCell ref="D243:D253"/>
    <mergeCell ref="D81:D91"/>
    <mergeCell ref="D104:D114"/>
    <mergeCell ref="D197:D206"/>
    <mergeCell ref="D174:D183"/>
    <mergeCell ref="D208:D218"/>
    <mergeCell ref="A242:B242"/>
    <mergeCell ref="G243:G253"/>
    <mergeCell ref="E243:E253"/>
    <mergeCell ref="A243:A253"/>
    <mergeCell ref="B4:G4"/>
    <mergeCell ref="E81:E91"/>
    <mergeCell ref="E104:E114"/>
    <mergeCell ref="E197:E206"/>
    <mergeCell ref="G197:G206"/>
    <mergeCell ref="E174:E183"/>
    <mergeCell ref="E208:E218"/>
    <mergeCell ref="F8:F18"/>
    <mergeCell ref="F20:F30"/>
    <mergeCell ref="F32:F41"/>
    <mergeCell ref="F43:F53"/>
    <mergeCell ref="F55:F58"/>
    <mergeCell ref="F60:F68"/>
    <mergeCell ref="F70:F79"/>
    <mergeCell ref="F81:F91"/>
    <mergeCell ref="F93:F102"/>
    <mergeCell ref="F104:F114"/>
    <mergeCell ref="F116:F125"/>
    <mergeCell ref="F127:F137"/>
    <mergeCell ref="F139:F148"/>
    <mergeCell ref="A207:B207"/>
    <mergeCell ref="G208:G217"/>
    <mergeCell ref="A208:A217"/>
    <mergeCell ref="G220:G229"/>
    <mergeCell ref="A219:B219"/>
    <mergeCell ref="A220:A229"/>
    <mergeCell ref="E220:E229"/>
    <mergeCell ref="A230:B230"/>
    <mergeCell ref="G231:G241"/>
    <mergeCell ref="E231:E241"/>
    <mergeCell ref="A231:A241"/>
    <mergeCell ref="F208:F218"/>
    <mergeCell ref="F220:F229"/>
    <mergeCell ref="F231:F241"/>
    <mergeCell ref="G162:G172"/>
    <mergeCell ref="E162:E172"/>
    <mergeCell ref="A162:A172"/>
    <mergeCell ref="A173:B173"/>
    <mergeCell ref="A184:B184"/>
    <mergeCell ref="G185:G195"/>
    <mergeCell ref="A185:A195"/>
    <mergeCell ref="A196:B196"/>
    <mergeCell ref="A197:A205"/>
    <mergeCell ref="E185:E195"/>
    <mergeCell ref="F162:F172"/>
    <mergeCell ref="F174:F183"/>
    <mergeCell ref="F185:F195"/>
    <mergeCell ref="F197:F206"/>
    <mergeCell ref="A138:B138"/>
    <mergeCell ref="G139:G148"/>
    <mergeCell ref="E139:E148"/>
    <mergeCell ref="A139:A148"/>
    <mergeCell ref="A149:B149"/>
    <mergeCell ref="G150:G160"/>
    <mergeCell ref="E150:E160"/>
    <mergeCell ref="A150:A160"/>
    <mergeCell ref="A161:B161"/>
    <mergeCell ref="F150:F160"/>
    <mergeCell ref="A103:B103"/>
    <mergeCell ref="G104:G113"/>
    <mergeCell ref="A104:A113"/>
    <mergeCell ref="A115:B115"/>
    <mergeCell ref="G116:G125"/>
    <mergeCell ref="E116:E125"/>
    <mergeCell ref="A116:A125"/>
    <mergeCell ref="A126:B126"/>
    <mergeCell ref="G127:G137"/>
    <mergeCell ref="E127:E137"/>
    <mergeCell ref="A127:A137"/>
    <mergeCell ref="G60:G68"/>
    <mergeCell ref="A59:B59"/>
    <mergeCell ref="A60:A68"/>
    <mergeCell ref="G70:G79"/>
    <mergeCell ref="A69:B69"/>
    <mergeCell ref="A70:A79"/>
    <mergeCell ref="A80:B80"/>
    <mergeCell ref="G93:G102"/>
    <mergeCell ref="A92:B92"/>
    <mergeCell ref="A93:A102"/>
    <mergeCell ref="G81:G90"/>
    <mergeCell ref="A81:A90"/>
    <mergeCell ref="E93:E102"/>
    <mergeCell ref="E70:E79"/>
    <mergeCell ref="E60:E68"/>
    <mergeCell ref="G32:G41"/>
    <mergeCell ref="A31:B31"/>
    <mergeCell ref="A32:A41"/>
    <mergeCell ref="G55:G58"/>
    <mergeCell ref="A54:B54"/>
    <mergeCell ref="A55:A58"/>
    <mergeCell ref="G43:G53"/>
    <mergeCell ref="A42:B42"/>
    <mergeCell ref="E43:E53"/>
    <mergeCell ref="A43:A53"/>
    <mergeCell ref="E55:E58"/>
    <mergeCell ref="E32:E41"/>
    <mergeCell ref="A1:C1"/>
    <mergeCell ref="G8:G18"/>
    <mergeCell ref="B5:G5"/>
    <mergeCell ref="A7:B7"/>
    <mergeCell ref="E8:E18"/>
    <mergeCell ref="A8:A18"/>
    <mergeCell ref="C17:C18"/>
    <mergeCell ref="G20:G30"/>
    <mergeCell ref="A19:B19"/>
    <mergeCell ref="E20:E30"/>
    <mergeCell ref="A20:A30"/>
    <mergeCell ref="C29:C30"/>
  </mergeCells>
  <pageMargins left="1" right="1" top="1" bottom="1" header="0.25" footer="0.25"/>
  <pageSetup orientation="portrait"/>
  <headerFooter>
    <oddFooter>&amp;L&amp;"Helvetica,Regular"&amp;12&amp;K000000&amp;P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8"/>
  <sheetViews>
    <sheetView showGridLines="0" workbookViewId="0">
      <selection sqref="A1:C1"/>
    </sheetView>
  </sheetViews>
  <sheetFormatPr defaultColWidth="8.85546875" defaultRowHeight="12" customHeight="1"/>
  <cols>
    <col min="1" max="1" width="10.7109375" style="89" customWidth="1"/>
    <col min="2" max="2" width="24" style="89" customWidth="1"/>
    <col min="3" max="3" width="39.42578125" style="89" customWidth="1"/>
    <col min="4" max="5" width="9.28515625" style="89" customWidth="1"/>
    <col min="6" max="6" width="11.85546875" style="89" customWidth="1"/>
    <col min="7" max="7" width="53.85546875" style="89" customWidth="1"/>
    <col min="8" max="8" width="8.85546875" style="89" customWidth="1"/>
    <col min="9" max="16384" width="8.85546875" style="89"/>
  </cols>
  <sheetData>
    <row r="1" spans="1:7" ht="66.400000000000006" customHeight="1">
      <c r="A1" s="173" t="s">
        <v>0</v>
      </c>
      <c r="B1" s="173"/>
      <c r="C1" s="173"/>
      <c r="D1" s="2"/>
      <c r="E1" s="2"/>
      <c r="F1" s="2"/>
      <c r="G1" s="169" t="s">
        <v>828</v>
      </c>
    </row>
    <row r="2" spans="1:7" ht="13.5" customHeight="1">
      <c r="A2" s="4" t="s">
        <v>1</v>
      </c>
      <c r="B2" s="5" t="s">
        <v>2</v>
      </c>
      <c r="C2" s="6"/>
      <c r="D2" s="6"/>
      <c r="E2" s="6"/>
      <c r="F2" s="6"/>
      <c r="G2" s="8"/>
    </row>
    <row r="3" spans="1:7" ht="12" customHeight="1">
      <c r="A3" s="9" t="s">
        <v>3</v>
      </c>
      <c r="B3" s="10" t="s">
        <v>4</v>
      </c>
      <c r="C3" s="11"/>
      <c r="D3" s="11"/>
      <c r="E3" s="11"/>
      <c r="F3" s="11"/>
      <c r="G3" s="13"/>
    </row>
    <row r="4" spans="1:7" ht="12.6" customHeight="1">
      <c r="A4" s="14"/>
      <c r="B4" s="183"/>
      <c r="C4" s="184"/>
      <c r="D4" s="185"/>
      <c r="E4" s="184"/>
      <c r="F4" s="184"/>
      <c r="G4" s="186"/>
    </row>
    <row r="5" spans="1:7" ht="14.1" customHeight="1">
      <c r="A5" s="15"/>
      <c r="B5" s="179"/>
      <c r="C5" s="180"/>
      <c r="D5" s="181"/>
      <c r="E5" s="180"/>
      <c r="F5" s="180"/>
      <c r="G5" s="182"/>
    </row>
    <row r="6" spans="1:7" ht="25.5" customHeight="1">
      <c r="A6" s="16" t="s">
        <v>5</v>
      </c>
      <c r="B6" s="17" t="s">
        <v>6</v>
      </c>
      <c r="C6" s="18"/>
      <c r="D6" s="19" t="s">
        <v>7</v>
      </c>
      <c r="E6" s="55" t="s">
        <v>8</v>
      </c>
      <c r="F6" s="55" t="s">
        <v>9</v>
      </c>
      <c r="G6" s="56" t="s">
        <v>819</v>
      </c>
    </row>
    <row r="7" spans="1:7" ht="15.95" customHeight="1">
      <c r="A7" s="187"/>
      <c r="B7" s="188"/>
      <c r="C7" s="22"/>
      <c r="D7" s="23"/>
      <c r="E7" s="57"/>
      <c r="F7" s="57"/>
      <c r="G7" s="24"/>
    </row>
    <row r="8" spans="1:7" ht="15.95" customHeight="1">
      <c r="A8" s="192" t="s">
        <v>455</v>
      </c>
      <c r="B8" s="26" t="s">
        <v>456</v>
      </c>
      <c r="C8" s="27"/>
      <c r="D8" s="197">
        <v>47</v>
      </c>
      <c r="E8" s="203"/>
      <c r="F8" s="189">
        <f>E8*D8</f>
        <v>0</v>
      </c>
      <c r="G8" s="174"/>
    </row>
    <row r="9" spans="1:7" ht="15.95" customHeight="1">
      <c r="A9" s="193"/>
      <c r="B9" s="30" t="s">
        <v>12</v>
      </c>
      <c r="C9" s="31" t="s">
        <v>457</v>
      </c>
      <c r="D9" s="190"/>
      <c r="E9" s="190"/>
      <c r="F9" s="190"/>
      <c r="G9" s="175"/>
    </row>
    <row r="10" spans="1:7" ht="15.95" customHeight="1">
      <c r="A10" s="194"/>
      <c r="B10" s="34" t="s">
        <v>14</v>
      </c>
      <c r="C10" s="35" t="s">
        <v>458</v>
      </c>
      <c r="D10" s="177"/>
      <c r="E10" s="177"/>
      <c r="F10" s="177"/>
      <c r="G10" s="175"/>
    </row>
    <row r="11" spans="1:7" ht="14.1" customHeight="1">
      <c r="A11" s="194"/>
      <c r="B11" s="34" t="s">
        <v>16</v>
      </c>
      <c r="C11" s="39" t="s">
        <v>459</v>
      </c>
      <c r="D11" s="177"/>
      <c r="E11" s="177"/>
      <c r="F11" s="177"/>
      <c r="G11" s="175"/>
    </row>
    <row r="12" spans="1:7" ht="15.95" customHeight="1">
      <c r="A12" s="194"/>
      <c r="B12" s="34" t="s">
        <v>18</v>
      </c>
      <c r="C12" s="35" t="s">
        <v>460</v>
      </c>
      <c r="D12" s="177"/>
      <c r="E12" s="177"/>
      <c r="F12" s="177"/>
      <c r="G12" s="176"/>
    </row>
    <row r="13" spans="1:7" ht="15.95" customHeight="1">
      <c r="A13" s="194"/>
      <c r="B13" s="34" t="s">
        <v>63</v>
      </c>
      <c r="C13" s="35" t="s">
        <v>461</v>
      </c>
      <c r="D13" s="177"/>
      <c r="E13" s="177"/>
      <c r="F13" s="177"/>
      <c r="G13" s="176"/>
    </row>
    <row r="14" spans="1:7" ht="15.95" customHeight="1">
      <c r="A14" s="194"/>
      <c r="B14" s="34" t="s">
        <v>279</v>
      </c>
      <c r="C14" s="35" t="s">
        <v>462</v>
      </c>
      <c r="D14" s="177"/>
      <c r="E14" s="177"/>
      <c r="F14" s="177"/>
      <c r="G14" s="176"/>
    </row>
    <row r="15" spans="1:7" ht="15.95" customHeight="1">
      <c r="A15" s="194"/>
      <c r="B15" s="34" t="s">
        <v>463</v>
      </c>
      <c r="C15" s="61" t="s">
        <v>464</v>
      </c>
      <c r="D15" s="177"/>
      <c r="E15" s="177"/>
      <c r="F15" s="177"/>
      <c r="G15" s="177"/>
    </row>
    <row r="16" spans="1:7" ht="15.95" customHeight="1">
      <c r="A16" s="194"/>
      <c r="B16" s="34" t="s">
        <v>24</v>
      </c>
      <c r="C16" s="35" t="s">
        <v>465</v>
      </c>
      <c r="D16" s="177"/>
      <c r="E16" s="177"/>
      <c r="F16" s="191"/>
      <c r="G16" s="177"/>
    </row>
    <row r="17" spans="1:7" ht="40.5" customHeight="1">
      <c r="A17" s="195"/>
      <c r="B17" s="45" t="s">
        <v>26</v>
      </c>
      <c r="C17" s="46" t="s">
        <v>466</v>
      </c>
      <c r="D17" s="191"/>
      <c r="E17" s="191"/>
      <c r="F17" s="204"/>
      <c r="G17" s="178"/>
    </row>
    <row r="18" spans="1:7" ht="15.95" customHeight="1">
      <c r="A18" s="187"/>
      <c r="B18" s="188"/>
      <c r="C18" s="22"/>
      <c r="D18" s="23"/>
      <c r="E18" s="57"/>
      <c r="F18" s="57"/>
      <c r="G18" s="24"/>
    </row>
    <row r="19" spans="1:7" ht="15.95" customHeight="1">
      <c r="A19" s="192" t="s">
        <v>467</v>
      </c>
      <c r="B19" s="26" t="s">
        <v>468</v>
      </c>
      <c r="C19" s="27"/>
      <c r="D19" s="197">
        <v>2</v>
      </c>
      <c r="E19" s="203"/>
      <c r="F19" s="189">
        <f>E19*D19</f>
        <v>0</v>
      </c>
      <c r="G19" s="174"/>
    </row>
    <row r="20" spans="1:7" ht="15.95" customHeight="1">
      <c r="A20" s="193"/>
      <c r="B20" s="30" t="s">
        <v>12</v>
      </c>
      <c r="C20" s="31" t="s">
        <v>469</v>
      </c>
      <c r="D20" s="190"/>
      <c r="E20" s="190"/>
      <c r="F20" s="190"/>
      <c r="G20" s="175"/>
    </row>
    <row r="21" spans="1:7" ht="15.95" customHeight="1">
      <c r="A21" s="194"/>
      <c r="B21" s="34" t="s">
        <v>14</v>
      </c>
      <c r="C21" s="35" t="s">
        <v>470</v>
      </c>
      <c r="D21" s="177"/>
      <c r="E21" s="177"/>
      <c r="F21" s="177"/>
      <c r="G21" s="175"/>
    </row>
    <row r="22" spans="1:7" ht="14.1" customHeight="1">
      <c r="A22" s="194"/>
      <c r="B22" s="34" t="s">
        <v>16</v>
      </c>
      <c r="C22" s="37" t="s">
        <v>471</v>
      </c>
      <c r="D22" s="177"/>
      <c r="E22" s="177"/>
      <c r="F22" s="177"/>
      <c r="G22" s="175"/>
    </row>
    <row r="23" spans="1:7" ht="15.95" customHeight="1">
      <c r="A23" s="194"/>
      <c r="B23" s="34" t="s">
        <v>18</v>
      </c>
      <c r="C23" s="35" t="s">
        <v>472</v>
      </c>
      <c r="D23" s="177"/>
      <c r="E23" s="177"/>
      <c r="F23" s="177"/>
      <c r="G23" s="176"/>
    </row>
    <row r="24" spans="1:7" ht="15.95" customHeight="1">
      <c r="A24" s="194"/>
      <c r="B24" s="34" t="s">
        <v>279</v>
      </c>
      <c r="C24" s="35" t="s">
        <v>473</v>
      </c>
      <c r="D24" s="177"/>
      <c r="E24" s="177"/>
      <c r="F24" s="177"/>
      <c r="G24" s="176"/>
    </row>
    <row r="25" spans="1:7" ht="15.95" customHeight="1">
      <c r="A25" s="194"/>
      <c r="B25" s="34" t="s">
        <v>24</v>
      </c>
      <c r="C25" s="35" t="s">
        <v>474</v>
      </c>
      <c r="D25" s="177"/>
      <c r="E25" s="177"/>
      <c r="F25" s="177"/>
      <c r="G25" s="177"/>
    </row>
    <row r="26" spans="1:7" ht="14.1" customHeight="1">
      <c r="A26" s="194"/>
      <c r="B26" s="34" t="s">
        <v>26</v>
      </c>
      <c r="C26" s="198" t="s">
        <v>475</v>
      </c>
      <c r="D26" s="177"/>
      <c r="E26" s="177"/>
      <c r="F26" s="177"/>
      <c r="G26" s="175"/>
    </row>
    <row r="27" spans="1:7" ht="14.45" customHeight="1">
      <c r="A27" s="195"/>
      <c r="B27" s="41"/>
      <c r="C27" s="195"/>
      <c r="D27" s="191"/>
      <c r="E27" s="201"/>
      <c r="F27" s="191"/>
      <c r="G27" s="178"/>
    </row>
    <row r="28" spans="1:7" ht="15.6" customHeight="1">
      <c r="A28" s="48"/>
      <c r="B28" s="49"/>
      <c r="C28" s="49"/>
      <c r="D28" s="50"/>
      <c r="E28" s="74" t="s">
        <v>55</v>
      </c>
      <c r="F28" s="90">
        <f>F19+F8</f>
        <v>0</v>
      </c>
      <c r="G28" s="66"/>
    </row>
  </sheetData>
  <mergeCells count="16">
    <mergeCell ref="A1:C1"/>
    <mergeCell ref="B4:G4"/>
    <mergeCell ref="F8:F17"/>
    <mergeCell ref="F19:F27"/>
    <mergeCell ref="D8:D17"/>
    <mergeCell ref="D19:D27"/>
    <mergeCell ref="G19:G27"/>
    <mergeCell ref="A18:B18"/>
    <mergeCell ref="E19:E27"/>
    <mergeCell ref="A19:A27"/>
    <mergeCell ref="C26:C27"/>
    <mergeCell ref="G8:G17"/>
    <mergeCell ref="B5:G5"/>
    <mergeCell ref="A7:B7"/>
    <mergeCell ref="E8:E17"/>
    <mergeCell ref="A8:A17"/>
  </mergeCells>
  <pageMargins left="1" right="1" top="1" bottom="1" header="0.25" footer="0.25"/>
  <pageSetup orientation="portrait"/>
  <headerFooter>
    <oddFooter>&amp;L&amp;"Helvetica,Regular"&amp;12&amp;K000000&amp;P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69"/>
  <sheetViews>
    <sheetView showGridLines="0" workbookViewId="0">
      <selection activeCell="G8" sqref="G8:G17"/>
    </sheetView>
  </sheetViews>
  <sheetFormatPr defaultColWidth="8.85546875" defaultRowHeight="12" customHeight="1"/>
  <cols>
    <col min="1" max="1" width="10.7109375" style="168" customWidth="1"/>
    <col min="2" max="2" width="24" style="91" customWidth="1"/>
    <col min="3" max="3" width="39.42578125" style="91" customWidth="1"/>
    <col min="4" max="5" width="9.28515625" style="91" customWidth="1"/>
    <col min="6" max="6" width="11.85546875" style="91" customWidth="1"/>
    <col min="7" max="7" width="53.7109375" style="91" customWidth="1"/>
    <col min="8" max="8" width="8.85546875" style="91" customWidth="1"/>
    <col min="9" max="16384" width="8.85546875" style="91"/>
  </cols>
  <sheetData>
    <row r="1" spans="1:7" ht="66.400000000000006" customHeight="1">
      <c r="A1" s="173" t="s">
        <v>0</v>
      </c>
      <c r="B1" s="173"/>
      <c r="C1" s="173"/>
      <c r="D1" s="2"/>
      <c r="E1" s="2"/>
      <c r="F1" s="2"/>
      <c r="G1" s="169" t="s">
        <v>827</v>
      </c>
    </row>
    <row r="2" spans="1:7" ht="13.5" customHeight="1">
      <c r="A2" s="160" t="s">
        <v>1</v>
      </c>
      <c r="B2" s="5" t="s">
        <v>2</v>
      </c>
      <c r="C2" s="6"/>
      <c r="D2" s="6"/>
      <c r="E2" s="6"/>
      <c r="F2" s="6"/>
      <c r="G2" s="8"/>
    </row>
    <row r="3" spans="1:7" ht="12" customHeight="1">
      <c r="A3" s="161" t="s">
        <v>3</v>
      </c>
      <c r="B3" s="10" t="s">
        <v>4</v>
      </c>
      <c r="C3" s="11"/>
      <c r="D3" s="11"/>
      <c r="E3" s="11"/>
      <c r="F3" s="11"/>
      <c r="G3" s="13"/>
    </row>
    <row r="4" spans="1:7" ht="12.6" customHeight="1">
      <c r="A4" s="162"/>
      <c r="B4" s="183"/>
      <c r="C4" s="184"/>
      <c r="D4" s="185"/>
      <c r="E4" s="184"/>
      <c r="F4" s="184"/>
      <c r="G4" s="186"/>
    </row>
    <row r="5" spans="1:7" ht="14.1" customHeight="1">
      <c r="A5" s="163"/>
      <c r="B5" s="179"/>
      <c r="C5" s="180"/>
      <c r="D5" s="181"/>
      <c r="E5" s="180"/>
      <c r="F5" s="180"/>
      <c r="G5" s="182"/>
    </row>
    <row r="6" spans="1:7" ht="25.5" customHeight="1">
      <c r="A6" s="164" t="s">
        <v>5</v>
      </c>
      <c r="B6" s="17" t="s">
        <v>6</v>
      </c>
      <c r="C6" s="18"/>
      <c r="D6" s="19" t="s">
        <v>7</v>
      </c>
      <c r="E6" s="55" t="s">
        <v>8</v>
      </c>
      <c r="F6" s="55" t="s">
        <v>9</v>
      </c>
      <c r="G6" s="56" t="s">
        <v>819</v>
      </c>
    </row>
    <row r="7" spans="1:7" ht="15.95" customHeight="1">
      <c r="A7" s="187"/>
      <c r="B7" s="188"/>
      <c r="C7" s="22"/>
      <c r="D7" s="23"/>
      <c r="E7" s="57"/>
      <c r="F7" s="57"/>
      <c r="G7" s="24"/>
    </row>
    <row r="8" spans="1:7" ht="15.95" customHeight="1">
      <c r="A8" s="216" t="s">
        <v>476</v>
      </c>
      <c r="B8" s="26" t="s">
        <v>477</v>
      </c>
      <c r="C8" s="27"/>
      <c r="D8" s="197">
        <v>29</v>
      </c>
      <c r="E8" s="220"/>
      <c r="F8" s="189">
        <f>E8*D8</f>
        <v>0</v>
      </c>
      <c r="G8" s="174"/>
    </row>
    <row r="9" spans="1:7" ht="15.95" customHeight="1">
      <c r="A9" s="217"/>
      <c r="B9" s="30" t="s">
        <v>12</v>
      </c>
      <c r="C9" s="31" t="s">
        <v>151</v>
      </c>
      <c r="D9" s="190"/>
      <c r="E9" s="190"/>
      <c r="F9" s="190"/>
      <c r="G9" s="175"/>
    </row>
    <row r="10" spans="1:7" ht="15.95" customHeight="1">
      <c r="A10" s="218"/>
      <c r="B10" s="34" t="s">
        <v>14</v>
      </c>
      <c r="C10" s="35" t="s">
        <v>478</v>
      </c>
      <c r="D10" s="177"/>
      <c r="E10" s="177"/>
      <c r="F10" s="177"/>
      <c r="G10" s="175"/>
    </row>
    <row r="11" spans="1:7" ht="14.1" customHeight="1">
      <c r="A11" s="218"/>
      <c r="B11" s="34" t="s">
        <v>16</v>
      </c>
      <c r="C11" s="37" t="s">
        <v>479</v>
      </c>
      <c r="D11" s="177"/>
      <c r="E11" s="177"/>
      <c r="F11" s="177"/>
      <c r="G11" s="175"/>
    </row>
    <row r="12" spans="1:7" ht="15.95" customHeight="1">
      <c r="A12" s="218"/>
      <c r="B12" s="34" t="s">
        <v>18</v>
      </c>
      <c r="C12" s="35" t="s">
        <v>480</v>
      </c>
      <c r="D12" s="177"/>
      <c r="E12" s="177"/>
      <c r="F12" s="177"/>
      <c r="G12" s="176"/>
    </row>
    <row r="13" spans="1:7" ht="15.95" customHeight="1">
      <c r="A13" s="218"/>
      <c r="B13" s="34" t="s">
        <v>277</v>
      </c>
      <c r="C13" s="35" t="s">
        <v>481</v>
      </c>
      <c r="D13" s="177"/>
      <c r="E13" s="177"/>
      <c r="F13" s="177"/>
      <c r="G13" s="177"/>
    </row>
    <row r="14" spans="1:7" ht="15.95" customHeight="1">
      <c r="A14" s="218"/>
      <c r="B14" s="34" t="s">
        <v>146</v>
      </c>
      <c r="C14" s="35" t="s">
        <v>482</v>
      </c>
      <c r="D14" s="177"/>
      <c r="E14" s="177"/>
      <c r="F14" s="177"/>
      <c r="G14" s="176"/>
    </row>
    <row r="15" spans="1:7" ht="15.95" customHeight="1">
      <c r="A15" s="218"/>
      <c r="B15" s="34" t="s">
        <v>483</v>
      </c>
      <c r="C15" s="35" t="s">
        <v>484</v>
      </c>
      <c r="D15" s="177"/>
      <c r="E15" s="177"/>
      <c r="F15" s="177"/>
      <c r="G15" s="177"/>
    </row>
    <row r="16" spans="1:7" ht="15.95" customHeight="1">
      <c r="A16" s="218"/>
      <c r="B16" s="34" t="s">
        <v>24</v>
      </c>
      <c r="C16" s="35" t="s">
        <v>474</v>
      </c>
      <c r="D16" s="177"/>
      <c r="E16" s="177"/>
      <c r="F16" s="191"/>
      <c r="G16" s="177"/>
    </row>
    <row r="17" spans="1:7" ht="26.25" customHeight="1">
      <c r="A17" s="219"/>
      <c r="B17" s="45" t="s">
        <v>26</v>
      </c>
      <c r="C17" s="46" t="s">
        <v>485</v>
      </c>
      <c r="D17" s="191"/>
      <c r="E17" s="191"/>
      <c r="F17" s="204"/>
      <c r="G17" s="178"/>
    </row>
    <row r="18" spans="1:7" ht="15.95" customHeight="1">
      <c r="A18" s="187"/>
      <c r="B18" s="188"/>
      <c r="C18" s="22"/>
      <c r="D18" s="23"/>
      <c r="E18" s="57"/>
      <c r="F18" s="57"/>
      <c r="G18" s="24"/>
    </row>
    <row r="19" spans="1:7" ht="15.95" customHeight="1">
      <c r="A19" s="221" t="s">
        <v>486</v>
      </c>
      <c r="B19" s="26" t="s">
        <v>487</v>
      </c>
      <c r="C19" s="27"/>
      <c r="D19" s="231">
        <v>1</v>
      </c>
      <c r="E19" s="226"/>
      <c r="F19" s="189">
        <f>E19*D19</f>
        <v>0</v>
      </c>
      <c r="G19" s="174"/>
    </row>
    <row r="20" spans="1:7" ht="15.95" customHeight="1">
      <c r="A20" s="218"/>
      <c r="B20" s="30" t="s">
        <v>12</v>
      </c>
      <c r="C20" s="31" t="s">
        <v>151</v>
      </c>
      <c r="D20" s="177"/>
      <c r="E20" s="177"/>
      <c r="F20" s="190"/>
      <c r="G20" s="177"/>
    </row>
    <row r="21" spans="1:7" ht="15.95" customHeight="1">
      <c r="A21" s="222"/>
      <c r="B21" s="34" t="s">
        <v>14</v>
      </c>
      <c r="C21" s="35" t="s">
        <v>488</v>
      </c>
      <c r="D21" s="200"/>
      <c r="E21" s="200"/>
      <c r="F21" s="177"/>
      <c r="G21" s="200"/>
    </row>
    <row r="22" spans="1:7" ht="15.95" customHeight="1">
      <c r="A22" s="223"/>
      <c r="B22" s="34" t="s">
        <v>16</v>
      </c>
      <c r="C22" s="37" t="s">
        <v>489</v>
      </c>
      <c r="D22" s="227"/>
      <c r="E22" s="227"/>
      <c r="F22" s="177"/>
      <c r="G22" s="229"/>
    </row>
    <row r="23" spans="1:7" ht="15.95" customHeight="1">
      <c r="A23" s="224"/>
      <c r="B23" s="34" t="s">
        <v>18</v>
      </c>
      <c r="C23" s="35" t="s">
        <v>490</v>
      </c>
      <c r="D23" s="228"/>
      <c r="E23" s="228"/>
      <c r="F23" s="177"/>
      <c r="G23" s="229"/>
    </row>
    <row r="24" spans="1:7" ht="15.95" customHeight="1">
      <c r="A24" s="224"/>
      <c r="B24" s="34" t="s">
        <v>491</v>
      </c>
      <c r="C24" s="35" t="s">
        <v>492</v>
      </c>
      <c r="D24" s="228"/>
      <c r="E24" s="228"/>
      <c r="F24" s="177"/>
      <c r="G24" s="229"/>
    </row>
    <row r="25" spans="1:7" ht="15.95" customHeight="1">
      <c r="A25" s="224"/>
      <c r="B25" s="34" t="s">
        <v>493</v>
      </c>
      <c r="C25" s="35" t="s">
        <v>494</v>
      </c>
      <c r="D25" s="228"/>
      <c r="E25" s="228"/>
      <c r="F25" s="177"/>
      <c r="G25" s="229"/>
    </row>
    <row r="26" spans="1:7" ht="15.95" customHeight="1">
      <c r="A26" s="224"/>
      <c r="B26" s="34" t="s">
        <v>483</v>
      </c>
      <c r="C26" s="61" t="s">
        <v>495</v>
      </c>
      <c r="D26" s="228"/>
      <c r="E26" s="228"/>
      <c r="F26" s="177"/>
      <c r="G26" s="229"/>
    </row>
    <row r="27" spans="1:7" ht="15.95" customHeight="1">
      <c r="A27" s="224"/>
      <c r="B27" s="34" t="s">
        <v>24</v>
      </c>
      <c r="C27" s="35" t="s">
        <v>496</v>
      </c>
      <c r="D27" s="228"/>
      <c r="E27" s="228"/>
      <c r="F27" s="191"/>
      <c r="G27" s="229"/>
    </row>
    <row r="28" spans="1:7" ht="15.95" customHeight="1">
      <c r="A28" s="225"/>
      <c r="B28" s="45" t="s">
        <v>26</v>
      </c>
      <c r="C28" s="46" t="s">
        <v>497</v>
      </c>
      <c r="D28" s="206"/>
      <c r="E28" s="206"/>
      <c r="F28" s="204"/>
      <c r="G28" s="230"/>
    </row>
    <row r="29" spans="1:7" ht="15.95" customHeight="1">
      <c r="A29" s="187"/>
      <c r="B29" s="188"/>
      <c r="C29" s="22"/>
      <c r="D29" s="23"/>
      <c r="E29" s="57"/>
      <c r="F29" s="57"/>
      <c r="G29" s="24"/>
    </row>
    <row r="30" spans="1:7" ht="14.85" customHeight="1">
      <c r="A30" s="216" t="s">
        <v>498</v>
      </c>
      <c r="B30" s="26" t="s">
        <v>499</v>
      </c>
      <c r="C30" s="27"/>
      <c r="D30" s="197">
        <v>2</v>
      </c>
      <c r="E30" s="220"/>
      <c r="F30" s="189">
        <f>E30*D30</f>
        <v>0</v>
      </c>
      <c r="G30" s="174"/>
    </row>
    <row r="31" spans="1:7" ht="14.45" customHeight="1">
      <c r="A31" s="217"/>
      <c r="B31" s="30" t="s">
        <v>12</v>
      </c>
      <c r="C31" s="94" t="s">
        <v>151</v>
      </c>
      <c r="D31" s="190"/>
      <c r="E31" s="190"/>
      <c r="F31" s="190"/>
      <c r="G31" s="175"/>
    </row>
    <row r="32" spans="1:7" ht="14.1" customHeight="1">
      <c r="A32" s="218"/>
      <c r="B32" s="34" t="s">
        <v>14</v>
      </c>
      <c r="C32" s="35" t="s">
        <v>500</v>
      </c>
      <c r="D32" s="177"/>
      <c r="E32" s="177"/>
      <c r="F32" s="177"/>
      <c r="G32" s="175"/>
    </row>
    <row r="33" spans="1:7" ht="14.1" customHeight="1">
      <c r="A33" s="218"/>
      <c r="B33" s="34" t="s">
        <v>16</v>
      </c>
      <c r="C33" s="37" t="s">
        <v>501</v>
      </c>
      <c r="D33" s="177"/>
      <c r="E33" s="177"/>
      <c r="F33" s="177"/>
      <c r="G33" s="175"/>
    </row>
    <row r="34" spans="1:7" ht="14.1" customHeight="1">
      <c r="A34" s="218"/>
      <c r="B34" s="34" t="s">
        <v>18</v>
      </c>
      <c r="C34" s="35" t="s">
        <v>502</v>
      </c>
      <c r="D34" s="177"/>
      <c r="E34" s="177"/>
      <c r="F34" s="177"/>
      <c r="G34" s="176"/>
    </row>
    <row r="35" spans="1:7" ht="14.1" customHeight="1">
      <c r="A35" s="218"/>
      <c r="B35" s="34" t="s">
        <v>503</v>
      </c>
      <c r="C35" s="61" t="s">
        <v>504</v>
      </c>
      <c r="D35" s="177"/>
      <c r="E35" s="177"/>
      <c r="F35" s="177"/>
      <c r="G35" s="177"/>
    </row>
    <row r="36" spans="1:7" ht="14.1" customHeight="1">
      <c r="A36" s="218"/>
      <c r="B36" s="34" t="s">
        <v>24</v>
      </c>
      <c r="C36" s="35" t="s">
        <v>496</v>
      </c>
      <c r="D36" s="177"/>
      <c r="E36" s="177"/>
      <c r="F36" s="177"/>
      <c r="G36" s="177"/>
    </row>
    <row r="37" spans="1:7" ht="26.25" customHeight="1">
      <c r="A37" s="219"/>
      <c r="B37" s="45" t="s">
        <v>26</v>
      </c>
      <c r="C37" s="46" t="s">
        <v>505</v>
      </c>
      <c r="D37" s="191"/>
      <c r="E37" s="191"/>
      <c r="F37" s="191"/>
      <c r="G37" s="178"/>
    </row>
    <row r="38" spans="1:7" ht="15.95" hidden="1" customHeight="1">
      <c r="A38" s="187"/>
      <c r="B38" s="188"/>
      <c r="C38" s="22"/>
      <c r="D38" s="23"/>
      <c r="E38" s="57"/>
      <c r="F38" s="57"/>
      <c r="G38" s="24"/>
    </row>
    <row r="39" spans="1:7" ht="14.85" hidden="1" customHeight="1">
      <c r="A39" s="165" t="s">
        <v>506</v>
      </c>
      <c r="B39" s="26" t="s">
        <v>394</v>
      </c>
      <c r="C39" s="27"/>
      <c r="D39" s="95"/>
      <c r="E39" s="93"/>
      <c r="F39" s="96"/>
      <c r="G39" s="28"/>
    </row>
    <row r="40" spans="1:7" ht="14.85" hidden="1" customHeight="1">
      <c r="A40" s="166"/>
      <c r="B40" s="97"/>
      <c r="C40" s="98"/>
      <c r="D40" s="99"/>
      <c r="E40" s="100"/>
      <c r="F40" s="101"/>
      <c r="G40" s="86"/>
    </row>
    <row r="41" spans="1:7" ht="15.95" customHeight="1">
      <c r="A41" s="187"/>
      <c r="B41" s="188"/>
      <c r="C41" s="22"/>
      <c r="D41" s="23"/>
      <c r="E41" s="57"/>
      <c r="F41" s="57"/>
      <c r="G41" s="24"/>
    </row>
    <row r="42" spans="1:7" ht="14.85" customHeight="1">
      <c r="A42" s="216" t="s">
        <v>507</v>
      </c>
      <c r="B42" s="26" t="s">
        <v>508</v>
      </c>
      <c r="C42" s="27"/>
      <c r="D42" s="197">
        <v>10</v>
      </c>
      <c r="E42" s="220"/>
      <c r="F42" s="189">
        <f>E42*D42</f>
        <v>0</v>
      </c>
      <c r="G42" s="174"/>
    </row>
    <row r="43" spans="1:7" ht="14.45" customHeight="1">
      <c r="A43" s="217"/>
      <c r="B43" s="30" t="s">
        <v>12</v>
      </c>
      <c r="C43" s="31" t="s">
        <v>151</v>
      </c>
      <c r="D43" s="190"/>
      <c r="E43" s="190"/>
      <c r="F43" s="190"/>
      <c r="G43" s="175"/>
    </row>
    <row r="44" spans="1:7" ht="14.1" customHeight="1">
      <c r="A44" s="218"/>
      <c r="B44" s="34" t="s">
        <v>14</v>
      </c>
      <c r="C44" s="35" t="s">
        <v>509</v>
      </c>
      <c r="D44" s="177"/>
      <c r="E44" s="177"/>
      <c r="F44" s="177"/>
      <c r="G44" s="175"/>
    </row>
    <row r="45" spans="1:7" ht="14.1" customHeight="1">
      <c r="A45" s="218"/>
      <c r="B45" s="34" t="s">
        <v>16</v>
      </c>
      <c r="C45" s="37" t="s">
        <v>510</v>
      </c>
      <c r="D45" s="177"/>
      <c r="E45" s="177"/>
      <c r="F45" s="177"/>
      <c r="G45" s="175"/>
    </row>
    <row r="46" spans="1:7" ht="14.1" customHeight="1">
      <c r="A46" s="218"/>
      <c r="B46" s="34" t="s">
        <v>18</v>
      </c>
      <c r="C46" s="35" t="s">
        <v>511</v>
      </c>
      <c r="D46" s="177"/>
      <c r="E46" s="177"/>
      <c r="F46" s="177"/>
      <c r="G46" s="176"/>
    </row>
    <row r="47" spans="1:7" ht="14.1" customHeight="1">
      <c r="A47" s="218"/>
      <c r="B47" s="34" t="s">
        <v>503</v>
      </c>
      <c r="C47" s="35" t="s">
        <v>512</v>
      </c>
      <c r="D47" s="177"/>
      <c r="E47" s="177"/>
      <c r="F47" s="177"/>
      <c r="G47" s="176"/>
    </row>
    <row r="48" spans="1:7" ht="14.1" customHeight="1">
      <c r="A48" s="218"/>
      <c r="B48" s="34" t="s">
        <v>24</v>
      </c>
      <c r="C48" s="35" t="s">
        <v>474</v>
      </c>
      <c r="D48" s="177"/>
      <c r="E48" s="177"/>
      <c r="F48" s="177"/>
      <c r="G48" s="177"/>
    </row>
    <row r="49" spans="1:7" ht="14.25" customHeight="1">
      <c r="A49" s="219"/>
      <c r="B49" s="45" t="s">
        <v>26</v>
      </c>
      <c r="C49" s="46" t="s">
        <v>513</v>
      </c>
      <c r="D49" s="191"/>
      <c r="E49" s="191"/>
      <c r="F49" s="191"/>
      <c r="G49" s="178"/>
    </row>
    <row r="50" spans="1:7" ht="15.95" customHeight="1">
      <c r="A50" s="187"/>
      <c r="B50" s="188"/>
      <c r="C50" s="22"/>
      <c r="D50" s="23"/>
      <c r="E50" s="57"/>
      <c r="F50" s="57"/>
      <c r="G50" s="24"/>
    </row>
    <row r="51" spans="1:7" ht="14.85" customHeight="1">
      <c r="A51" s="216" t="s">
        <v>514</v>
      </c>
      <c r="B51" s="26" t="s">
        <v>515</v>
      </c>
      <c r="C51" s="27"/>
      <c r="D51" s="197">
        <v>10</v>
      </c>
      <c r="E51" s="220"/>
      <c r="F51" s="189">
        <f>E51*D51</f>
        <v>0</v>
      </c>
      <c r="G51" s="174"/>
    </row>
    <row r="52" spans="1:7" ht="14.45" customHeight="1">
      <c r="A52" s="217"/>
      <c r="B52" s="30" t="s">
        <v>12</v>
      </c>
      <c r="C52" s="31" t="s">
        <v>151</v>
      </c>
      <c r="D52" s="190"/>
      <c r="E52" s="190"/>
      <c r="F52" s="190"/>
      <c r="G52" s="175"/>
    </row>
    <row r="53" spans="1:7" ht="14.1" customHeight="1">
      <c r="A53" s="218"/>
      <c r="B53" s="34" t="s">
        <v>14</v>
      </c>
      <c r="C53" s="35" t="s">
        <v>516</v>
      </c>
      <c r="D53" s="177"/>
      <c r="E53" s="177"/>
      <c r="F53" s="177"/>
      <c r="G53" s="175"/>
    </row>
    <row r="54" spans="1:7" ht="14.1" customHeight="1">
      <c r="A54" s="218"/>
      <c r="B54" s="34" t="s">
        <v>16</v>
      </c>
      <c r="C54" s="37" t="s">
        <v>517</v>
      </c>
      <c r="D54" s="177"/>
      <c r="E54" s="177"/>
      <c r="F54" s="177"/>
      <c r="G54" s="175"/>
    </row>
    <row r="55" spans="1:7" ht="14.1" customHeight="1">
      <c r="A55" s="218"/>
      <c r="B55" s="34" t="s">
        <v>18</v>
      </c>
      <c r="C55" s="35" t="s">
        <v>518</v>
      </c>
      <c r="D55" s="177"/>
      <c r="E55" s="177"/>
      <c r="F55" s="177"/>
      <c r="G55" s="176"/>
    </row>
    <row r="56" spans="1:7" ht="14.1" customHeight="1">
      <c r="A56" s="218"/>
      <c r="B56" s="34" t="s">
        <v>503</v>
      </c>
      <c r="C56" s="35" t="s">
        <v>512</v>
      </c>
      <c r="D56" s="177"/>
      <c r="E56" s="177"/>
      <c r="F56" s="177"/>
      <c r="G56" s="176"/>
    </row>
    <row r="57" spans="1:7" ht="14.1" customHeight="1">
      <c r="A57" s="218"/>
      <c r="B57" s="34" t="s">
        <v>24</v>
      </c>
      <c r="C57" s="35" t="s">
        <v>38</v>
      </c>
      <c r="D57" s="177"/>
      <c r="E57" s="177"/>
      <c r="F57" s="177"/>
      <c r="G57" s="177"/>
    </row>
    <row r="58" spans="1:7" ht="14.25" customHeight="1">
      <c r="A58" s="219"/>
      <c r="B58" s="45" t="s">
        <v>26</v>
      </c>
      <c r="C58" s="46" t="s">
        <v>519</v>
      </c>
      <c r="D58" s="191"/>
      <c r="E58" s="191"/>
      <c r="F58" s="191"/>
      <c r="G58" s="178"/>
    </row>
    <row r="59" spans="1:7" ht="15.95" customHeight="1">
      <c r="A59" s="187"/>
      <c r="B59" s="188"/>
      <c r="C59" s="22"/>
      <c r="D59" s="23"/>
      <c r="E59" s="57"/>
      <c r="F59" s="57"/>
      <c r="G59" s="24"/>
    </row>
    <row r="60" spans="1:7" ht="14.85" customHeight="1">
      <c r="A60" s="216" t="s">
        <v>520</v>
      </c>
      <c r="B60" s="26" t="s">
        <v>521</v>
      </c>
      <c r="C60" s="27"/>
      <c r="D60" s="197">
        <v>2</v>
      </c>
      <c r="E60" s="220"/>
      <c r="F60" s="189">
        <f>E60*D60</f>
        <v>0</v>
      </c>
      <c r="G60" s="174"/>
    </row>
    <row r="61" spans="1:7" ht="14.45" customHeight="1">
      <c r="A61" s="217"/>
      <c r="B61" s="30" t="s">
        <v>12</v>
      </c>
      <c r="C61" s="31" t="s">
        <v>151</v>
      </c>
      <c r="D61" s="190"/>
      <c r="E61" s="190"/>
      <c r="F61" s="190"/>
      <c r="G61" s="175"/>
    </row>
    <row r="62" spans="1:7" ht="14.1" customHeight="1">
      <c r="A62" s="218"/>
      <c r="B62" s="34" t="s">
        <v>14</v>
      </c>
      <c r="C62" s="61" t="s">
        <v>522</v>
      </c>
      <c r="D62" s="177"/>
      <c r="E62" s="177"/>
      <c r="F62" s="177"/>
      <c r="G62" s="175"/>
    </row>
    <row r="63" spans="1:7" ht="14.1" customHeight="1">
      <c r="A63" s="218"/>
      <c r="B63" s="34" t="s">
        <v>16</v>
      </c>
      <c r="C63" s="37" t="s">
        <v>523</v>
      </c>
      <c r="D63" s="177"/>
      <c r="E63" s="177"/>
      <c r="F63" s="177"/>
      <c r="G63" s="175"/>
    </row>
    <row r="64" spans="1:7" ht="14.1" customHeight="1">
      <c r="A64" s="218"/>
      <c r="B64" s="34" t="s">
        <v>18</v>
      </c>
      <c r="C64" s="35" t="s">
        <v>524</v>
      </c>
      <c r="D64" s="177"/>
      <c r="E64" s="177"/>
      <c r="F64" s="177"/>
      <c r="G64" s="176"/>
    </row>
    <row r="65" spans="1:7" ht="14.1" customHeight="1">
      <c r="A65" s="218"/>
      <c r="B65" s="34" t="s">
        <v>277</v>
      </c>
      <c r="C65" s="35" t="s">
        <v>231</v>
      </c>
      <c r="D65" s="177"/>
      <c r="E65" s="177"/>
      <c r="F65" s="177"/>
      <c r="G65" s="176"/>
    </row>
    <row r="66" spans="1:7" ht="14.1" customHeight="1">
      <c r="A66" s="218"/>
      <c r="B66" s="34" t="s">
        <v>525</v>
      </c>
      <c r="C66" s="35" t="s">
        <v>233</v>
      </c>
      <c r="D66" s="177"/>
      <c r="E66" s="177"/>
      <c r="F66" s="177"/>
      <c r="G66" s="176"/>
    </row>
    <row r="67" spans="1:7" ht="14.1" customHeight="1">
      <c r="A67" s="218"/>
      <c r="B67" s="34" t="s">
        <v>24</v>
      </c>
      <c r="C67" s="35" t="s">
        <v>474</v>
      </c>
      <c r="D67" s="177"/>
      <c r="E67" s="177"/>
      <c r="F67" s="177"/>
      <c r="G67" s="177"/>
    </row>
    <row r="68" spans="1:7" ht="14.25" customHeight="1">
      <c r="A68" s="219"/>
      <c r="B68" s="45" t="s">
        <v>26</v>
      </c>
      <c r="C68" s="46" t="s">
        <v>526</v>
      </c>
      <c r="D68" s="191"/>
      <c r="E68" s="191"/>
      <c r="F68" s="191"/>
      <c r="G68" s="178"/>
    </row>
    <row r="69" spans="1:7" ht="15.6" customHeight="1">
      <c r="A69" s="167"/>
      <c r="B69" s="49"/>
      <c r="C69" s="49"/>
      <c r="D69" s="102"/>
      <c r="E69" s="103" t="s">
        <v>527</v>
      </c>
      <c r="F69" s="90">
        <f>F60+F51+F42+F39+F30+F19+F8</f>
        <v>0</v>
      </c>
      <c r="G69" s="66"/>
    </row>
  </sheetData>
  <mergeCells count="40">
    <mergeCell ref="D19:D28"/>
    <mergeCell ref="G30:G37"/>
    <mergeCell ref="E30:E37"/>
    <mergeCell ref="G8:G17"/>
    <mergeCell ref="B5:G5"/>
    <mergeCell ref="A7:B7"/>
    <mergeCell ref="E8:E17"/>
    <mergeCell ref="A8:A17"/>
    <mergeCell ref="G60:G68"/>
    <mergeCell ref="A60:A68"/>
    <mergeCell ref="E60:E68"/>
    <mergeCell ref="E42:E49"/>
    <mergeCell ref="A19:A28"/>
    <mergeCell ref="E19:E28"/>
    <mergeCell ref="G19:G28"/>
    <mergeCell ref="G51:G58"/>
    <mergeCell ref="A51:A58"/>
    <mergeCell ref="E51:E58"/>
    <mergeCell ref="F51:F58"/>
    <mergeCell ref="F60:F68"/>
    <mergeCell ref="D60:D68"/>
    <mergeCell ref="D51:D58"/>
    <mergeCell ref="G42:G49"/>
    <mergeCell ref="A41:B41"/>
    <mergeCell ref="A1:C1"/>
    <mergeCell ref="A42:A49"/>
    <mergeCell ref="A50:B50"/>
    <mergeCell ref="A59:B59"/>
    <mergeCell ref="A18:B18"/>
    <mergeCell ref="A38:B38"/>
    <mergeCell ref="A29:B29"/>
    <mergeCell ref="A30:A37"/>
    <mergeCell ref="B4:G4"/>
    <mergeCell ref="F8:F17"/>
    <mergeCell ref="F19:F28"/>
    <mergeCell ref="F30:F37"/>
    <mergeCell ref="F42:F49"/>
    <mergeCell ref="D8:D17"/>
    <mergeCell ref="D30:D37"/>
    <mergeCell ref="D42:D49"/>
  </mergeCells>
  <pageMargins left="1" right="1" top="1" bottom="1" header="0.25" footer="0.25"/>
  <pageSetup orientation="portrait"/>
  <headerFooter>
    <oddFooter>&amp;L&amp;"Helvetica,Regular"&amp;12&amp;K000000&amp;P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5"/>
  <sheetViews>
    <sheetView showGridLines="0" workbookViewId="0">
      <selection sqref="A1:C1"/>
    </sheetView>
  </sheetViews>
  <sheetFormatPr defaultColWidth="8.85546875" defaultRowHeight="12" customHeight="1"/>
  <cols>
    <col min="1" max="1" width="10.7109375" style="104" customWidth="1"/>
    <col min="2" max="2" width="24" style="104" customWidth="1"/>
    <col min="3" max="3" width="39.42578125" style="104" customWidth="1"/>
    <col min="4" max="5" width="9.28515625" style="104" customWidth="1"/>
    <col min="6" max="6" width="11.85546875" style="104" customWidth="1"/>
    <col min="7" max="7" width="53.7109375" style="104" customWidth="1"/>
    <col min="8" max="8" width="8.85546875" style="104" customWidth="1"/>
    <col min="9" max="16384" width="8.85546875" style="104"/>
  </cols>
  <sheetData>
    <row r="1" spans="1:7" ht="66.400000000000006" customHeight="1">
      <c r="A1" s="173" t="s">
        <v>0</v>
      </c>
      <c r="B1" s="173"/>
      <c r="C1" s="173"/>
      <c r="D1" s="2"/>
      <c r="E1" s="2"/>
      <c r="F1" s="2"/>
      <c r="G1" s="169" t="s">
        <v>826</v>
      </c>
    </row>
    <row r="2" spans="1:7" ht="13.5" customHeight="1">
      <c r="A2" s="4" t="s">
        <v>1</v>
      </c>
      <c r="B2" s="5" t="s">
        <v>2</v>
      </c>
      <c r="C2" s="6"/>
      <c r="D2" s="6"/>
      <c r="E2" s="6"/>
      <c r="F2" s="6"/>
      <c r="G2" s="8"/>
    </row>
    <row r="3" spans="1:7" ht="12" customHeight="1">
      <c r="A3" s="9" t="s">
        <v>3</v>
      </c>
      <c r="B3" s="10" t="s">
        <v>4</v>
      </c>
      <c r="C3" s="11"/>
      <c r="D3" s="11"/>
      <c r="E3" s="11"/>
      <c r="F3" s="11"/>
      <c r="G3" s="13"/>
    </row>
    <row r="4" spans="1:7" ht="12.6" customHeight="1">
      <c r="A4" s="14"/>
      <c r="B4" s="183"/>
      <c r="C4" s="184"/>
      <c r="D4" s="185"/>
      <c r="E4" s="184"/>
      <c r="F4" s="184"/>
      <c r="G4" s="186"/>
    </row>
    <row r="5" spans="1:7" ht="14.1" customHeight="1">
      <c r="A5" s="15"/>
      <c r="B5" s="179"/>
      <c r="C5" s="180"/>
      <c r="D5" s="181"/>
      <c r="E5" s="180"/>
      <c r="F5" s="180"/>
      <c r="G5" s="182"/>
    </row>
    <row r="6" spans="1:7" ht="25.5" customHeight="1">
      <c r="A6" s="16" t="s">
        <v>5</v>
      </c>
      <c r="B6" s="17" t="s">
        <v>6</v>
      </c>
      <c r="C6" s="18"/>
      <c r="D6" s="19" t="s">
        <v>7</v>
      </c>
      <c r="E6" s="55" t="s">
        <v>8</v>
      </c>
      <c r="F6" s="55" t="s">
        <v>9</v>
      </c>
      <c r="G6" s="56" t="s">
        <v>819</v>
      </c>
    </row>
    <row r="7" spans="1:7" ht="15.95" customHeight="1">
      <c r="A7" s="187"/>
      <c r="B7" s="188"/>
      <c r="C7" s="22"/>
      <c r="D7" s="23"/>
      <c r="E7" s="57"/>
      <c r="F7" s="57"/>
      <c r="G7" s="24"/>
    </row>
    <row r="8" spans="1:7" ht="15.95" customHeight="1">
      <c r="A8" s="192" t="s">
        <v>528</v>
      </c>
      <c r="B8" s="26" t="s">
        <v>529</v>
      </c>
      <c r="C8" s="27"/>
      <c r="D8" s="197">
        <v>18</v>
      </c>
      <c r="E8" s="203"/>
      <c r="F8" s="189">
        <f>E8*D8</f>
        <v>0</v>
      </c>
      <c r="G8" s="174"/>
    </row>
    <row r="9" spans="1:7" ht="15.95" customHeight="1">
      <c r="A9" s="193"/>
      <c r="B9" s="30" t="s">
        <v>12</v>
      </c>
      <c r="C9" s="31" t="s">
        <v>49</v>
      </c>
      <c r="D9" s="190"/>
      <c r="E9" s="190"/>
      <c r="F9" s="190"/>
      <c r="G9" s="175"/>
    </row>
    <row r="10" spans="1:7" ht="15.95" customHeight="1">
      <c r="A10" s="194"/>
      <c r="B10" s="34" t="s">
        <v>14</v>
      </c>
      <c r="C10" s="35" t="s">
        <v>530</v>
      </c>
      <c r="D10" s="177"/>
      <c r="E10" s="177"/>
      <c r="F10" s="177"/>
      <c r="G10" s="175"/>
    </row>
    <row r="11" spans="1:7" ht="14.1" customHeight="1">
      <c r="A11" s="194"/>
      <c r="B11" s="34" t="s">
        <v>16</v>
      </c>
      <c r="C11" s="37" t="s">
        <v>531</v>
      </c>
      <c r="D11" s="177"/>
      <c r="E11" s="177"/>
      <c r="F11" s="177"/>
      <c r="G11" s="175"/>
    </row>
    <row r="12" spans="1:7" ht="15.95" customHeight="1">
      <c r="A12" s="194"/>
      <c r="B12" s="34" t="s">
        <v>18</v>
      </c>
      <c r="C12" s="35" t="s">
        <v>532</v>
      </c>
      <c r="D12" s="177"/>
      <c r="E12" s="177"/>
      <c r="F12" s="177"/>
      <c r="G12" s="232"/>
    </row>
    <row r="13" spans="1:7" ht="15.95" customHeight="1">
      <c r="A13" s="194"/>
      <c r="B13" s="34" t="s">
        <v>22</v>
      </c>
      <c r="C13" s="35" t="s">
        <v>35</v>
      </c>
      <c r="D13" s="177"/>
      <c r="E13" s="177"/>
      <c r="F13" s="177"/>
      <c r="G13" s="232"/>
    </row>
    <row r="14" spans="1:7" ht="15.95" customHeight="1">
      <c r="A14" s="194"/>
      <c r="B14" s="34" t="s">
        <v>26</v>
      </c>
      <c r="C14" s="198" t="s">
        <v>533</v>
      </c>
      <c r="D14" s="177"/>
      <c r="E14" s="177"/>
      <c r="F14" s="177"/>
      <c r="G14" s="175"/>
    </row>
    <row r="15" spans="1:7" ht="24.2" customHeight="1">
      <c r="A15" s="195"/>
      <c r="B15" s="41"/>
      <c r="C15" s="195"/>
      <c r="D15" s="191"/>
      <c r="E15" s="191"/>
      <c r="F15" s="191"/>
      <c r="G15" s="178"/>
    </row>
    <row r="16" spans="1:7" ht="15.95" customHeight="1">
      <c r="A16" s="187"/>
      <c r="B16" s="188"/>
      <c r="C16" s="22"/>
      <c r="D16" s="23"/>
      <c r="E16" s="58"/>
      <c r="F16" s="57"/>
      <c r="G16" s="24"/>
    </row>
    <row r="17" spans="1:7" ht="15.95" customHeight="1">
      <c r="A17" s="192" t="s">
        <v>534</v>
      </c>
      <c r="B17" s="26" t="s">
        <v>535</v>
      </c>
      <c r="C17" s="27"/>
      <c r="D17" s="197">
        <v>2</v>
      </c>
      <c r="E17" s="203"/>
      <c r="F17" s="189">
        <f>E17*D17</f>
        <v>0</v>
      </c>
      <c r="G17" s="174"/>
    </row>
    <row r="18" spans="1:7" ht="15.95" customHeight="1">
      <c r="A18" s="193"/>
      <c r="B18" s="30" t="s">
        <v>12</v>
      </c>
      <c r="C18" s="31" t="s">
        <v>536</v>
      </c>
      <c r="D18" s="190"/>
      <c r="E18" s="190"/>
      <c r="F18" s="190"/>
      <c r="G18" s="175"/>
    </row>
    <row r="19" spans="1:7" ht="15.95" customHeight="1">
      <c r="A19" s="194"/>
      <c r="B19" s="34" t="s">
        <v>14</v>
      </c>
      <c r="C19" s="35" t="s">
        <v>537</v>
      </c>
      <c r="D19" s="177"/>
      <c r="E19" s="177"/>
      <c r="F19" s="177"/>
      <c r="G19" s="175"/>
    </row>
    <row r="20" spans="1:7" ht="14.1" customHeight="1">
      <c r="A20" s="194"/>
      <c r="B20" s="34" t="s">
        <v>16</v>
      </c>
      <c r="C20" s="37" t="s">
        <v>538</v>
      </c>
      <c r="D20" s="177"/>
      <c r="E20" s="177"/>
      <c r="F20" s="177"/>
      <c r="G20" s="175"/>
    </row>
    <row r="21" spans="1:7" ht="15.95" customHeight="1">
      <c r="A21" s="194"/>
      <c r="B21" s="34" t="s">
        <v>18</v>
      </c>
      <c r="C21" s="35" t="s">
        <v>539</v>
      </c>
      <c r="D21" s="177"/>
      <c r="E21" s="177"/>
      <c r="F21" s="177"/>
      <c r="G21" s="176"/>
    </row>
    <row r="22" spans="1:7" ht="15.95" customHeight="1">
      <c r="A22" s="194"/>
      <c r="B22" s="34" t="s">
        <v>540</v>
      </c>
      <c r="C22" s="35" t="s">
        <v>541</v>
      </c>
      <c r="D22" s="177"/>
      <c r="E22" s="177"/>
      <c r="F22" s="177"/>
      <c r="G22" s="176"/>
    </row>
    <row r="23" spans="1:7" ht="15.95" customHeight="1">
      <c r="A23" s="194"/>
      <c r="B23" s="34" t="s">
        <v>503</v>
      </c>
      <c r="C23" s="35" t="s">
        <v>542</v>
      </c>
      <c r="D23" s="177"/>
      <c r="E23" s="177"/>
      <c r="F23" s="177"/>
      <c r="G23" s="176"/>
    </row>
    <row r="24" spans="1:7" ht="15.95" customHeight="1">
      <c r="A24" s="194"/>
      <c r="B24" s="34" t="s">
        <v>24</v>
      </c>
      <c r="C24" s="35" t="s">
        <v>474</v>
      </c>
      <c r="D24" s="177"/>
      <c r="E24" s="177"/>
      <c r="F24" s="191"/>
      <c r="G24" s="177"/>
    </row>
    <row r="25" spans="1:7" ht="14.25" customHeight="1">
      <c r="A25" s="195"/>
      <c r="B25" s="45" t="s">
        <v>26</v>
      </c>
      <c r="C25" s="46" t="s">
        <v>543</v>
      </c>
      <c r="D25" s="191"/>
      <c r="E25" s="191"/>
      <c r="F25" s="204"/>
      <c r="G25" s="178"/>
    </row>
    <row r="26" spans="1:7" ht="13.5" customHeight="1">
      <c r="A26" s="187"/>
      <c r="B26" s="188"/>
      <c r="C26" s="22"/>
      <c r="D26" s="23"/>
      <c r="E26" s="58"/>
      <c r="F26" s="57"/>
      <c r="G26" s="24"/>
    </row>
    <row r="27" spans="1:7" ht="14.85" customHeight="1">
      <c r="A27" s="192" t="s">
        <v>544</v>
      </c>
      <c r="B27" s="26" t="s">
        <v>545</v>
      </c>
      <c r="C27" s="27"/>
      <c r="D27" s="197">
        <v>8</v>
      </c>
      <c r="E27" s="203"/>
      <c r="F27" s="189">
        <f>E27*D27</f>
        <v>0</v>
      </c>
      <c r="G27" s="174"/>
    </row>
    <row r="28" spans="1:7" ht="14.45" customHeight="1">
      <c r="A28" s="193"/>
      <c r="B28" s="30" t="s">
        <v>12</v>
      </c>
      <c r="C28" s="31" t="s">
        <v>546</v>
      </c>
      <c r="D28" s="190"/>
      <c r="E28" s="190"/>
      <c r="F28" s="190"/>
      <c r="G28" s="175"/>
    </row>
    <row r="29" spans="1:7" ht="14.1" customHeight="1">
      <c r="A29" s="194"/>
      <c r="B29" s="34" t="s">
        <v>14</v>
      </c>
      <c r="C29" s="35" t="s">
        <v>547</v>
      </c>
      <c r="D29" s="177"/>
      <c r="E29" s="177"/>
      <c r="F29" s="177"/>
      <c r="G29" s="175"/>
    </row>
    <row r="30" spans="1:7" ht="14.1" customHeight="1">
      <c r="A30" s="194"/>
      <c r="B30" s="34" t="s">
        <v>16</v>
      </c>
      <c r="C30" s="37" t="s">
        <v>548</v>
      </c>
      <c r="D30" s="177"/>
      <c r="E30" s="177"/>
      <c r="F30" s="177"/>
      <c r="G30" s="175"/>
    </row>
    <row r="31" spans="1:7" ht="14.1" customHeight="1">
      <c r="A31" s="194"/>
      <c r="B31" s="34" t="s">
        <v>18</v>
      </c>
      <c r="C31" s="35" t="s">
        <v>549</v>
      </c>
      <c r="D31" s="177"/>
      <c r="E31" s="177"/>
      <c r="F31" s="177"/>
      <c r="G31" s="176"/>
    </row>
    <row r="32" spans="1:7" ht="14.1" customHeight="1">
      <c r="A32" s="194"/>
      <c r="B32" s="34" t="s">
        <v>503</v>
      </c>
      <c r="C32" s="35" t="s">
        <v>550</v>
      </c>
      <c r="D32" s="177"/>
      <c r="E32" s="177"/>
      <c r="F32" s="177"/>
      <c r="G32" s="176"/>
    </row>
    <row r="33" spans="1:7" ht="14.25" customHeight="1">
      <c r="A33" s="195"/>
      <c r="B33" s="45" t="s">
        <v>26</v>
      </c>
      <c r="C33" s="46" t="s">
        <v>551</v>
      </c>
      <c r="D33" s="191"/>
      <c r="E33" s="191"/>
      <c r="F33" s="191"/>
      <c r="G33" s="178"/>
    </row>
    <row r="34" spans="1:7" ht="15.95" customHeight="1">
      <c r="A34" s="187"/>
      <c r="B34" s="188"/>
      <c r="C34" s="22"/>
      <c r="D34" s="23"/>
      <c r="E34" s="58"/>
      <c r="F34" s="57"/>
      <c r="G34" s="24"/>
    </row>
    <row r="35" spans="1:7" ht="14.85" customHeight="1">
      <c r="A35" s="192" t="s">
        <v>552</v>
      </c>
      <c r="B35" s="26" t="s">
        <v>553</v>
      </c>
      <c r="C35" s="27"/>
      <c r="D35" s="197">
        <v>15</v>
      </c>
      <c r="E35" s="203"/>
      <c r="F35" s="189">
        <f>E35*D35</f>
        <v>0</v>
      </c>
      <c r="G35" s="174"/>
    </row>
    <row r="36" spans="1:7" ht="14.45" customHeight="1">
      <c r="A36" s="193"/>
      <c r="B36" s="30" t="s">
        <v>12</v>
      </c>
      <c r="C36" s="31" t="s">
        <v>49</v>
      </c>
      <c r="D36" s="190"/>
      <c r="E36" s="190"/>
      <c r="F36" s="190"/>
      <c r="G36" s="175"/>
    </row>
    <row r="37" spans="1:7" ht="14.1" customHeight="1">
      <c r="A37" s="194"/>
      <c r="B37" s="34" t="s">
        <v>14</v>
      </c>
      <c r="C37" s="35" t="s">
        <v>554</v>
      </c>
      <c r="D37" s="177"/>
      <c r="E37" s="177"/>
      <c r="F37" s="177"/>
      <c r="G37" s="175"/>
    </row>
    <row r="38" spans="1:7" ht="14.1" customHeight="1">
      <c r="A38" s="194"/>
      <c r="B38" s="34" t="s">
        <v>16</v>
      </c>
      <c r="C38" s="37" t="s">
        <v>555</v>
      </c>
      <c r="D38" s="177"/>
      <c r="E38" s="177"/>
      <c r="F38" s="177"/>
      <c r="G38" s="175"/>
    </row>
    <row r="39" spans="1:7" ht="14.1" customHeight="1">
      <c r="A39" s="194"/>
      <c r="B39" s="34" t="s">
        <v>18</v>
      </c>
      <c r="C39" s="35" t="s">
        <v>556</v>
      </c>
      <c r="D39" s="177"/>
      <c r="E39" s="177"/>
      <c r="F39" s="177"/>
      <c r="G39" s="176"/>
    </row>
    <row r="40" spans="1:7" ht="14.1" customHeight="1">
      <c r="A40" s="194"/>
      <c r="B40" s="34" t="s">
        <v>279</v>
      </c>
      <c r="C40" s="35" t="s">
        <v>557</v>
      </c>
      <c r="D40" s="177"/>
      <c r="E40" s="177"/>
      <c r="F40" s="177"/>
      <c r="G40" s="176"/>
    </row>
    <row r="41" spans="1:7" ht="14.25" customHeight="1">
      <c r="A41" s="195"/>
      <c r="B41" s="45" t="s">
        <v>26</v>
      </c>
      <c r="C41" s="46" t="s">
        <v>558</v>
      </c>
      <c r="D41" s="191"/>
      <c r="E41" s="191"/>
      <c r="F41" s="191"/>
      <c r="G41" s="178"/>
    </row>
    <row r="42" spans="1:7" ht="15.95" customHeight="1">
      <c r="A42" s="187"/>
      <c r="B42" s="188"/>
      <c r="C42" s="22"/>
      <c r="D42" s="23"/>
      <c r="E42" s="58"/>
      <c r="F42" s="57"/>
      <c r="G42" s="24"/>
    </row>
    <row r="43" spans="1:7" ht="14.85" customHeight="1">
      <c r="A43" s="192" t="s">
        <v>559</v>
      </c>
      <c r="B43" s="26" t="s">
        <v>560</v>
      </c>
      <c r="C43" s="27"/>
      <c r="D43" s="197">
        <v>6</v>
      </c>
      <c r="E43" s="203"/>
      <c r="F43" s="189">
        <f>E43*D43</f>
        <v>0</v>
      </c>
      <c r="G43" s="174"/>
    </row>
    <row r="44" spans="1:7" ht="15.95" customHeight="1">
      <c r="A44" s="193"/>
      <c r="B44" s="30" t="s">
        <v>12</v>
      </c>
      <c r="C44" s="105" t="s">
        <v>561</v>
      </c>
      <c r="D44" s="190"/>
      <c r="E44" s="190"/>
      <c r="F44" s="190"/>
      <c r="G44" s="175"/>
    </row>
    <row r="45" spans="1:7" ht="15.95" customHeight="1">
      <c r="A45" s="194"/>
      <c r="B45" s="34" t="s">
        <v>14</v>
      </c>
      <c r="C45" s="35" t="s">
        <v>562</v>
      </c>
      <c r="D45" s="177"/>
      <c r="E45" s="177"/>
      <c r="F45" s="177"/>
      <c r="G45" s="175"/>
    </row>
    <row r="46" spans="1:7" ht="14.1" customHeight="1">
      <c r="A46" s="194"/>
      <c r="B46" s="34" t="s">
        <v>16</v>
      </c>
      <c r="C46" s="37" t="s">
        <v>563</v>
      </c>
      <c r="D46" s="177"/>
      <c r="E46" s="177"/>
      <c r="F46" s="177"/>
      <c r="G46" s="175"/>
    </row>
    <row r="47" spans="1:7" ht="15.95" customHeight="1">
      <c r="A47" s="194"/>
      <c r="B47" s="34" t="s">
        <v>18</v>
      </c>
      <c r="C47" s="35" t="s">
        <v>564</v>
      </c>
      <c r="D47" s="177"/>
      <c r="E47" s="177"/>
      <c r="F47" s="177"/>
      <c r="G47" s="176"/>
    </row>
    <row r="48" spans="1:7" ht="15.95" customHeight="1">
      <c r="A48" s="194"/>
      <c r="B48" s="34" t="s">
        <v>279</v>
      </c>
      <c r="C48" s="35" t="s">
        <v>565</v>
      </c>
      <c r="D48" s="177"/>
      <c r="E48" s="177"/>
      <c r="F48" s="177"/>
      <c r="G48" s="176"/>
    </row>
    <row r="49" spans="1:7" ht="14.25" customHeight="1">
      <c r="A49" s="195"/>
      <c r="B49" s="45" t="s">
        <v>26</v>
      </c>
      <c r="C49" s="46" t="s">
        <v>566</v>
      </c>
      <c r="D49" s="191"/>
      <c r="E49" s="191"/>
      <c r="F49" s="191"/>
      <c r="G49" s="178"/>
    </row>
    <row r="50" spans="1:7" ht="15.95" customHeight="1">
      <c r="A50" s="187"/>
      <c r="B50" s="188"/>
      <c r="C50" s="22"/>
      <c r="D50" s="23"/>
      <c r="E50" s="58"/>
      <c r="F50" s="57"/>
      <c r="G50" s="24"/>
    </row>
    <row r="51" spans="1:7" ht="14.85" customHeight="1">
      <c r="A51" s="192" t="s">
        <v>567</v>
      </c>
      <c r="B51" s="26" t="s">
        <v>568</v>
      </c>
      <c r="C51" s="27"/>
      <c r="D51" s="197">
        <v>5</v>
      </c>
      <c r="E51" s="203"/>
      <c r="F51" s="189">
        <f>E51*D51</f>
        <v>0</v>
      </c>
      <c r="G51" s="174"/>
    </row>
    <row r="52" spans="1:7" ht="14.45" customHeight="1">
      <c r="A52" s="193"/>
      <c r="B52" s="30" t="s">
        <v>12</v>
      </c>
      <c r="C52" s="31" t="s">
        <v>569</v>
      </c>
      <c r="D52" s="190"/>
      <c r="E52" s="190"/>
      <c r="F52" s="190"/>
      <c r="G52" s="175"/>
    </row>
    <row r="53" spans="1:7" ht="14.1" customHeight="1">
      <c r="A53" s="194"/>
      <c r="B53" s="34" t="s">
        <v>14</v>
      </c>
      <c r="C53" s="35" t="s">
        <v>570</v>
      </c>
      <c r="D53" s="177"/>
      <c r="E53" s="177"/>
      <c r="F53" s="177"/>
      <c r="G53" s="175"/>
    </row>
    <row r="54" spans="1:7" ht="14.1" customHeight="1">
      <c r="A54" s="194"/>
      <c r="B54" s="34" t="s">
        <v>16</v>
      </c>
      <c r="C54" s="37" t="s">
        <v>571</v>
      </c>
      <c r="D54" s="177"/>
      <c r="E54" s="177"/>
      <c r="F54" s="177"/>
      <c r="G54" s="175"/>
    </row>
    <row r="55" spans="1:7" ht="14.1" customHeight="1">
      <c r="A55" s="194"/>
      <c r="B55" s="34" t="s">
        <v>18</v>
      </c>
      <c r="C55" s="35" t="s">
        <v>572</v>
      </c>
      <c r="D55" s="177"/>
      <c r="E55" s="177"/>
      <c r="F55" s="177"/>
      <c r="G55" s="176"/>
    </row>
    <row r="56" spans="1:7" ht="14.1" customHeight="1">
      <c r="A56" s="194"/>
      <c r="B56" s="34" t="s">
        <v>573</v>
      </c>
      <c r="C56" s="61" t="s">
        <v>574</v>
      </c>
      <c r="D56" s="177"/>
      <c r="E56" s="177"/>
      <c r="F56" s="177"/>
      <c r="G56" s="176"/>
    </row>
    <row r="57" spans="1:7" ht="14.1" customHeight="1">
      <c r="A57" s="194"/>
      <c r="B57" s="34" t="s">
        <v>575</v>
      </c>
      <c r="C57" s="35" t="s">
        <v>576</v>
      </c>
      <c r="D57" s="177"/>
      <c r="E57" s="177"/>
      <c r="F57" s="191"/>
      <c r="G57" s="177"/>
    </row>
    <row r="58" spans="1:7" ht="14.1" customHeight="1">
      <c r="A58" s="194"/>
      <c r="B58" s="34" t="s">
        <v>279</v>
      </c>
      <c r="C58" s="61" t="s">
        <v>577</v>
      </c>
      <c r="D58" s="177"/>
      <c r="E58" s="177"/>
      <c r="F58" s="215"/>
      <c r="G58" s="176"/>
    </row>
    <row r="59" spans="1:7" ht="14.1" customHeight="1">
      <c r="A59" s="194"/>
      <c r="B59" s="34" t="s">
        <v>24</v>
      </c>
      <c r="C59" s="35" t="s">
        <v>474</v>
      </c>
      <c r="D59" s="177"/>
      <c r="E59" s="177"/>
      <c r="F59" s="190"/>
      <c r="G59" s="177"/>
    </row>
    <row r="60" spans="1:7" ht="26.25" customHeight="1">
      <c r="A60" s="195"/>
      <c r="B60" s="45" t="s">
        <v>26</v>
      </c>
      <c r="C60" s="46" t="s">
        <v>578</v>
      </c>
      <c r="D60" s="191"/>
      <c r="E60" s="191"/>
      <c r="F60" s="191"/>
      <c r="G60" s="178"/>
    </row>
    <row r="61" spans="1:7" ht="15.95" customHeight="1">
      <c r="A61" s="187"/>
      <c r="B61" s="188"/>
      <c r="C61" s="22"/>
      <c r="D61" s="23"/>
      <c r="E61" s="58"/>
      <c r="F61" s="57"/>
      <c r="G61" s="24"/>
    </row>
    <row r="62" spans="1:7" ht="14.85" customHeight="1">
      <c r="A62" s="192" t="s">
        <v>579</v>
      </c>
      <c r="B62" s="26" t="s">
        <v>580</v>
      </c>
      <c r="C62" s="27"/>
      <c r="D62" s="197">
        <v>4</v>
      </c>
      <c r="E62" s="203"/>
      <c r="F62" s="189">
        <f>E62*D62</f>
        <v>0</v>
      </c>
      <c r="G62" s="174"/>
    </row>
    <row r="63" spans="1:7" ht="14.45" customHeight="1">
      <c r="A63" s="193"/>
      <c r="B63" s="30" t="s">
        <v>12</v>
      </c>
      <c r="C63" s="31" t="s">
        <v>569</v>
      </c>
      <c r="D63" s="190"/>
      <c r="E63" s="190"/>
      <c r="F63" s="190"/>
      <c r="G63" s="175"/>
    </row>
    <row r="64" spans="1:7" ht="14.1" customHeight="1">
      <c r="A64" s="194"/>
      <c r="B64" s="34" t="s">
        <v>14</v>
      </c>
      <c r="C64" s="35" t="s">
        <v>570</v>
      </c>
      <c r="D64" s="177"/>
      <c r="E64" s="177"/>
      <c r="F64" s="177"/>
      <c r="G64" s="175"/>
    </row>
    <row r="65" spans="1:7" ht="14.1" customHeight="1">
      <c r="A65" s="194"/>
      <c r="B65" s="34" t="s">
        <v>16</v>
      </c>
      <c r="C65" s="37" t="s">
        <v>581</v>
      </c>
      <c r="D65" s="177"/>
      <c r="E65" s="177"/>
      <c r="F65" s="177"/>
      <c r="G65" s="175"/>
    </row>
    <row r="66" spans="1:7" ht="14.1" customHeight="1">
      <c r="A66" s="194"/>
      <c r="B66" s="34" t="s">
        <v>18</v>
      </c>
      <c r="C66" s="35" t="s">
        <v>582</v>
      </c>
      <c r="D66" s="177"/>
      <c r="E66" s="177"/>
      <c r="F66" s="177"/>
      <c r="G66" s="176"/>
    </row>
    <row r="67" spans="1:7" ht="14.1" customHeight="1">
      <c r="A67" s="194"/>
      <c r="B67" s="34" t="s">
        <v>583</v>
      </c>
      <c r="C67" s="61" t="s">
        <v>574</v>
      </c>
      <c r="D67" s="177"/>
      <c r="E67" s="177"/>
      <c r="F67" s="177"/>
      <c r="G67" s="176"/>
    </row>
    <row r="68" spans="1:7" ht="14.1" customHeight="1">
      <c r="A68" s="194"/>
      <c r="B68" s="34" t="s">
        <v>575</v>
      </c>
      <c r="C68" s="35" t="s">
        <v>576</v>
      </c>
      <c r="D68" s="177"/>
      <c r="E68" s="177"/>
      <c r="F68" s="191"/>
      <c r="G68" s="177"/>
    </row>
    <row r="69" spans="1:7" ht="14.1" customHeight="1">
      <c r="A69" s="194"/>
      <c r="B69" s="34" t="s">
        <v>279</v>
      </c>
      <c r="C69" s="61" t="s">
        <v>577</v>
      </c>
      <c r="D69" s="177"/>
      <c r="E69" s="177"/>
      <c r="F69" s="215"/>
      <c r="G69" s="176"/>
    </row>
    <row r="70" spans="1:7" ht="14.1" customHeight="1">
      <c r="A70" s="194"/>
      <c r="B70" s="34" t="s">
        <v>24</v>
      </c>
      <c r="C70" s="35" t="s">
        <v>474</v>
      </c>
      <c r="D70" s="177"/>
      <c r="E70" s="177"/>
      <c r="F70" s="190"/>
      <c r="G70" s="177"/>
    </row>
    <row r="71" spans="1:7" ht="26.25" customHeight="1">
      <c r="A71" s="195"/>
      <c r="B71" s="45" t="s">
        <v>26</v>
      </c>
      <c r="C71" s="46" t="s">
        <v>584</v>
      </c>
      <c r="D71" s="191"/>
      <c r="E71" s="191"/>
      <c r="F71" s="191"/>
      <c r="G71" s="178"/>
    </row>
    <row r="72" spans="1:7" ht="15.95" customHeight="1">
      <c r="A72" s="187"/>
      <c r="B72" s="188"/>
      <c r="C72" s="22"/>
      <c r="D72" s="23"/>
      <c r="E72" s="58"/>
      <c r="F72" s="57"/>
      <c r="G72" s="24"/>
    </row>
    <row r="73" spans="1:7" ht="14.25" customHeight="1">
      <c r="A73" s="192" t="s">
        <v>585</v>
      </c>
      <c r="B73" s="68" t="s">
        <v>586</v>
      </c>
      <c r="C73" s="69"/>
      <c r="D73" s="197">
        <v>5</v>
      </c>
      <c r="E73" s="203"/>
      <c r="F73" s="189">
        <f>E73*D73</f>
        <v>0</v>
      </c>
      <c r="G73" s="174"/>
    </row>
    <row r="74" spans="1:7" ht="14.1" customHeight="1">
      <c r="A74" s="193"/>
      <c r="B74" s="34" t="s">
        <v>12</v>
      </c>
      <c r="C74" s="35" t="s">
        <v>569</v>
      </c>
      <c r="D74" s="190"/>
      <c r="E74" s="190"/>
      <c r="F74" s="190"/>
      <c r="G74" s="175"/>
    </row>
    <row r="75" spans="1:7" ht="14.1" customHeight="1">
      <c r="A75" s="194"/>
      <c r="B75" s="34" t="s">
        <v>14</v>
      </c>
      <c r="C75" s="35" t="s">
        <v>570</v>
      </c>
      <c r="D75" s="177"/>
      <c r="E75" s="177"/>
      <c r="F75" s="177"/>
      <c r="G75" s="175"/>
    </row>
    <row r="76" spans="1:7" ht="14.1" customHeight="1">
      <c r="A76" s="194"/>
      <c r="B76" s="34" t="s">
        <v>16</v>
      </c>
      <c r="C76" s="37" t="s">
        <v>587</v>
      </c>
      <c r="D76" s="177"/>
      <c r="E76" s="177"/>
      <c r="F76" s="177"/>
      <c r="G76" s="175"/>
    </row>
    <row r="77" spans="1:7" ht="14.1" customHeight="1">
      <c r="A77" s="194"/>
      <c r="B77" s="34" t="s">
        <v>18</v>
      </c>
      <c r="C77" s="35" t="s">
        <v>588</v>
      </c>
      <c r="D77" s="177"/>
      <c r="E77" s="177"/>
      <c r="F77" s="177"/>
      <c r="G77" s="176"/>
    </row>
    <row r="78" spans="1:7" ht="14.1" customHeight="1">
      <c r="A78" s="194"/>
      <c r="B78" s="34" t="s">
        <v>575</v>
      </c>
      <c r="C78" s="35" t="s">
        <v>576</v>
      </c>
      <c r="D78" s="177"/>
      <c r="E78" s="177"/>
      <c r="F78" s="177"/>
      <c r="G78" s="177"/>
    </row>
    <row r="79" spans="1:7" ht="14.1" customHeight="1">
      <c r="A79" s="194"/>
      <c r="B79" s="34" t="s">
        <v>279</v>
      </c>
      <c r="C79" s="61" t="s">
        <v>577</v>
      </c>
      <c r="D79" s="177"/>
      <c r="E79" s="177"/>
      <c r="F79" s="191"/>
      <c r="G79" s="176"/>
    </row>
    <row r="80" spans="1:7" ht="14.1" customHeight="1">
      <c r="A80" s="194"/>
      <c r="B80" s="34" t="s">
        <v>24</v>
      </c>
      <c r="C80" s="35" t="s">
        <v>474</v>
      </c>
      <c r="D80" s="177"/>
      <c r="E80" s="177"/>
      <c r="F80" s="215"/>
      <c r="G80" s="176"/>
    </row>
    <row r="81" spans="1:7" ht="26.25" customHeight="1">
      <c r="A81" s="195"/>
      <c r="B81" s="45" t="s">
        <v>26</v>
      </c>
      <c r="C81" s="46" t="s">
        <v>589</v>
      </c>
      <c r="D81" s="191"/>
      <c r="E81" s="191"/>
      <c r="F81" s="206"/>
      <c r="G81" s="191"/>
    </row>
    <row r="82" spans="1:7" ht="15.95" customHeight="1">
      <c r="A82" s="187"/>
      <c r="B82" s="188"/>
      <c r="C82" s="22"/>
      <c r="D82" s="23"/>
      <c r="E82" s="58"/>
      <c r="F82" s="57"/>
      <c r="G82" s="24"/>
    </row>
    <row r="83" spans="1:7" ht="14.85" customHeight="1">
      <c r="A83" s="192" t="s">
        <v>590</v>
      </c>
      <c r="B83" s="26" t="s">
        <v>591</v>
      </c>
      <c r="C83" s="27"/>
      <c r="D83" s="197">
        <v>2</v>
      </c>
      <c r="E83" s="203"/>
      <c r="F83" s="189">
        <f>E83*D83</f>
        <v>0</v>
      </c>
      <c r="G83" s="174"/>
    </row>
    <row r="84" spans="1:7" ht="14.45" customHeight="1">
      <c r="A84" s="193"/>
      <c r="B84" s="30" t="s">
        <v>12</v>
      </c>
      <c r="C84" s="31" t="s">
        <v>49</v>
      </c>
      <c r="D84" s="190"/>
      <c r="E84" s="190"/>
      <c r="F84" s="190"/>
      <c r="G84" s="175"/>
    </row>
    <row r="85" spans="1:7" ht="14.1" customHeight="1">
      <c r="A85" s="194"/>
      <c r="B85" s="34" t="s">
        <v>14</v>
      </c>
      <c r="C85" s="35" t="s">
        <v>592</v>
      </c>
      <c r="D85" s="177"/>
      <c r="E85" s="177"/>
      <c r="F85" s="177"/>
      <c r="G85" s="175"/>
    </row>
    <row r="86" spans="1:7" ht="14.1" customHeight="1">
      <c r="A86" s="194"/>
      <c r="B86" s="34" t="s">
        <v>16</v>
      </c>
      <c r="C86" s="37" t="s">
        <v>593</v>
      </c>
      <c r="D86" s="177"/>
      <c r="E86" s="177"/>
      <c r="F86" s="177"/>
      <c r="G86" s="175"/>
    </row>
    <row r="87" spans="1:7" ht="14.1" customHeight="1">
      <c r="A87" s="194"/>
      <c r="B87" s="34" t="s">
        <v>18</v>
      </c>
      <c r="C87" s="35" t="s">
        <v>594</v>
      </c>
      <c r="D87" s="177"/>
      <c r="E87" s="177"/>
      <c r="F87" s="177"/>
      <c r="G87" s="176"/>
    </row>
    <row r="88" spans="1:7" ht="14.1" customHeight="1">
      <c r="A88" s="194"/>
      <c r="B88" s="34" t="s">
        <v>503</v>
      </c>
      <c r="C88" s="35" t="s">
        <v>576</v>
      </c>
      <c r="D88" s="177"/>
      <c r="E88" s="177"/>
      <c r="F88" s="177"/>
      <c r="G88" s="176"/>
    </row>
    <row r="89" spans="1:7" ht="14.25" customHeight="1">
      <c r="A89" s="195"/>
      <c r="B89" s="45" t="s">
        <v>26</v>
      </c>
      <c r="C89" s="46" t="s">
        <v>595</v>
      </c>
      <c r="D89" s="191"/>
      <c r="E89" s="191"/>
      <c r="F89" s="191"/>
      <c r="G89" s="178"/>
    </row>
    <row r="90" spans="1:7" ht="15.95" customHeight="1">
      <c r="A90" s="187"/>
      <c r="B90" s="188"/>
      <c r="C90" s="22"/>
      <c r="D90" s="23"/>
      <c r="E90" s="58"/>
      <c r="F90" s="57"/>
      <c r="G90" s="24"/>
    </row>
    <row r="91" spans="1:7" ht="14.85" customHeight="1">
      <c r="A91" s="192" t="s">
        <v>596</v>
      </c>
      <c r="B91" s="26" t="s">
        <v>597</v>
      </c>
      <c r="C91" s="27"/>
      <c r="D91" s="197">
        <v>31</v>
      </c>
      <c r="E91" s="203"/>
      <c r="F91" s="189">
        <f>E91*D91</f>
        <v>0</v>
      </c>
      <c r="G91" s="174"/>
    </row>
    <row r="92" spans="1:7" ht="14.45" customHeight="1">
      <c r="A92" s="193"/>
      <c r="B92" s="30" t="s">
        <v>12</v>
      </c>
      <c r="C92" s="31" t="s">
        <v>13</v>
      </c>
      <c r="D92" s="190"/>
      <c r="E92" s="190"/>
      <c r="F92" s="190"/>
      <c r="G92" s="175"/>
    </row>
    <row r="93" spans="1:7" ht="14.1" customHeight="1">
      <c r="A93" s="194"/>
      <c r="B93" s="34" t="s">
        <v>14</v>
      </c>
      <c r="C93" s="35" t="s">
        <v>598</v>
      </c>
      <c r="D93" s="177"/>
      <c r="E93" s="177"/>
      <c r="F93" s="177"/>
      <c r="G93" s="175"/>
    </row>
    <row r="94" spans="1:7" ht="14.1" customHeight="1">
      <c r="A94" s="194"/>
      <c r="B94" s="34" t="s">
        <v>16</v>
      </c>
      <c r="C94" s="39" t="s">
        <v>599</v>
      </c>
      <c r="D94" s="177"/>
      <c r="E94" s="177"/>
      <c r="F94" s="177"/>
      <c r="G94" s="175"/>
    </row>
    <row r="95" spans="1:7" ht="14.1" customHeight="1">
      <c r="A95" s="194"/>
      <c r="B95" s="34" t="s">
        <v>18</v>
      </c>
      <c r="C95" s="61" t="s">
        <v>600</v>
      </c>
      <c r="D95" s="177"/>
      <c r="E95" s="177"/>
      <c r="F95" s="177"/>
      <c r="G95" s="176"/>
    </row>
    <row r="96" spans="1:7" ht="14.1" customHeight="1">
      <c r="A96" s="194"/>
      <c r="B96" s="34" t="s">
        <v>601</v>
      </c>
      <c r="C96" s="35" t="s">
        <v>602</v>
      </c>
      <c r="D96" s="177"/>
      <c r="E96" s="177"/>
      <c r="F96" s="177"/>
      <c r="G96" s="177"/>
    </row>
    <row r="97" spans="1:7" ht="14.1" customHeight="1">
      <c r="A97" s="194"/>
      <c r="B97" s="34" t="s">
        <v>279</v>
      </c>
      <c r="C97" s="35" t="s">
        <v>603</v>
      </c>
      <c r="D97" s="177"/>
      <c r="E97" s="177"/>
      <c r="F97" s="191"/>
      <c r="G97" s="176"/>
    </row>
    <row r="98" spans="1:7" ht="14.1" customHeight="1">
      <c r="A98" s="194"/>
      <c r="B98" s="34" t="s">
        <v>24</v>
      </c>
      <c r="C98" s="35" t="s">
        <v>604</v>
      </c>
      <c r="D98" s="177"/>
      <c r="E98" s="177"/>
      <c r="F98" s="215"/>
      <c r="G98" s="177"/>
    </row>
    <row r="99" spans="1:7" ht="26.25" customHeight="1">
      <c r="A99" s="195"/>
      <c r="B99" s="45" t="s">
        <v>26</v>
      </c>
      <c r="C99" s="46" t="s">
        <v>605</v>
      </c>
      <c r="D99" s="191"/>
      <c r="E99" s="191"/>
      <c r="F99" s="206"/>
      <c r="G99" s="178"/>
    </row>
    <row r="100" spans="1:7" ht="13.5" customHeight="1">
      <c r="A100" s="187"/>
      <c r="B100" s="188"/>
      <c r="C100" s="22"/>
      <c r="D100" s="23"/>
      <c r="E100" s="58"/>
      <c r="F100" s="57"/>
      <c r="G100" s="24"/>
    </row>
    <row r="101" spans="1:7" ht="14.85" customHeight="1">
      <c r="A101" s="192" t="s">
        <v>606</v>
      </c>
      <c r="B101" s="26" t="s">
        <v>597</v>
      </c>
      <c r="C101" s="27"/>
      <c r="D101" s="233">
        <v>2</v>
      </c>
      <c r="E101" s="209"/>
      <c r="F101" s="189">
        <f>E101*D101</f>
        <v>0</v>
      </c>
      <c r="G101" s="211"/>
    </row>
    <row r="102" spans="1:7" ht="14.45" customHeight="1">
      <c r="A102" s="193"/>
      <c r="B102" s="30" t="s">
        <v>12</v>
      </c>
      <c r="C102" s="31" t="s">
        <v>13</v>
      </c>
      <c r="D102" s="205"/>
      <c r="E102" s="205"/>
      <c r="F102" s="190"/>
      <c r="G102" s="205"/>
    </row>
    <row r="103" spans="1:7" ht="14.1" customHeight="1">
      <c r="A103" s="194"/>
      <c r="B103" s="34" t="s">
        <v>14</v>
      </c>
      <c r="C103" s="35" t="s">
        <v>607</v>
      </c>
      <c r="D103" s="205"/>
      <c r="E103" s="205"/>
      <c r="F103" s="177"/>
      <c r="G103" s="205"/>
    </row>
    <row r="104" spans="1:7" ht="14.1" customHeight="1">
      <c r="A104" s="194"/>
      <c r="B104" s="34" t="s">
        <v>16</v>
      </c>
      <c r="C104" s="39" t="s">
        <v>608</v>
      </c>
      <c r="D104" s="205"/>
      <c r="E104" s="205"/>
      <c r="F104" s="177"/>
      <c r="G104" s="205"/>
    </row>
    <row r="105" spans="1:7" ht="14.1" customHeight="1">
      <c r="A105" s="194"/>
      <c r="B105" s="34" t="s">
        <v>18</v>
      </c>
      <c r="C105" s="61" t="s">
        <v>609</v>
      </c>
      <c r="D105" s="205"/>
      <c r="E105" s="205"/>
      <c r="F105" s="177"/>
      <c r="G105" s="205"/>
    </row>
    <row r="106" spans="1:7" ht="14.1" customHeight="1">
      <c r="A106" s="194"/>
      <c r="B106" s="34" t="s">
        <v>601</v>
      </c>
      <c r="C106" s="35" t="s">
        <v>602</v>
      </c>
      <c r="D106" s="205"/>
      <c r="E106" s="205"/>
      <c r="F106" s="177"/>
      <c r="G106" s="205"/>
    </row>
    <row r="107" spans="1:7" ht="14.1" customHeight="1">
      <c r="A107" s="194"/>
      <c r="B107" s="34" t="s">
        <v>279</v>
      </c>
      <c r="C107" s="35" t="s">
        <v>603</v>
      </c>
      <c r="D107" s="205"/>
      <c r="E107" s="205"/>
      <c r="F107" s="191"/>
      <c r="G107" s="205"/>
    </row>
    <row r="108" spans="1:7" ht="14.1" customHeight="1">
      <c r="A108" s="194"/>
      <c r="B108" s="34" t="s">
        <v>24</v>
      </c>
      <c r="C108" s="35" t="s">
        <v>604</v>
      </c>
      <c r="D108" s="205"/>
      <c r="E108" s="205"/>
      <c r="F108" s="215"/>
      <c r="G108" s="205"/>
    </row>
    <row r="109" spans="1:7" ht="26.25" customHeight="1">
      <c r="A109" s="195"/>
      <c r="B109" s="45" t="s">
        <v>26</v>
      </c>
      <c r="C109" s="46" t="s">
        <v>610</v>
      </c>
      <c r="D109" s="205"/>
      <c r="E109" s="205"/>
      <c r="F109" s="206"/>
      <c r="G109" s="205"/>
    </row>
    <row r="110" spans="1:7" ht="15.95" customHeight="1">
      <c r="A110" s="187"/>
      <c r="B110" s="188"/>
      <c r="C110" s="22"/>
      <c r="D110" s="23"/>
      <c r="E110" s="58"/>
      <c r="F110" s="57"/>
      <c r="G110" s="24"/>
    </row>
    <row r="111" spans="1:7" ht="14.85" customHeight="1">
      <c r="A111" s="192" t="s">
        <v>611</v>
      </c>
      <c r="B111" s="26" t="s">
        <v>612</v>
      </c>
      <c r="C111" s="27"/>
      <c r="D111" s="197">
        <v>1</v>
      </c>
      <c r="E111" s="203"/>
      <c r="F111" s="189">
        <f>E111*D111</f>
        <v>0</v>
      </c>
      <c r="G111" s="174"/>
    </row>
    <row r="112" spans="1:7" ht="14.45" customHeight="1">
      <c r="A112" s="193"/>
      <c r="B112" s="30" t="s">
        <v>12</v>
      </c>
      <c r="C112" s="94" t="s">
        <v>536</v>
      </c>
      <c r="D112" s="190"/>
      <c r="E112" s="190"/>
      <c r="F112" s="190"/>
      <c r="G112" s="175"/>
    </row>
    <row r="113" spans="1:7" ht="14.1" customHeight="1">
      <c r="A113" s="194"/>
      <c r="B113" s="34" t="s">
        <v>14</v>
      </c>
      <c r="C113" s="61" t="s">
        <v>613</v>
      </c>
      <c r="D113" s="177"/>
      <c r="E113" s="177"/>
      <c r="F113" s="177"/>
      <c r="G113" s="175"/>
    </row>
    <row r="114" spans="1:7" ht="14.1" customHeight="1">
      <c r="A114" s="194"/>
      <c r="B114" s="34" t="s">
        <v>16</v>
      </c>
      <c r="C114" s="39" t="s">
        <v>614</v>
      </c>
      <c r="D114" s="177"/>
      <c r="E114" s="177"/>
      <c r="F114" s="177"/>
      <c r="G114" s="175"/>
    </row>
    <row r="115" spans="1:7" ht="14.1" customHeight="1">
      <c r="A115" s="194"/>
      <c r="B115" s="34" t="s">
        <v>18</v>
      </c>
      <c r="C115" s="61" t="s">
        <v>615</v>
      </c>
      <c r="D115" s="177"/>
      <c r="E115" s="177"/>
      <c r="F115" s="177"/>
      <c r="G115" s="176"/>
    </row>
    <row r="116" spans="1:7" ht="14.1" customHeight="1">
      <c r="A116" s="194"/>
      <c r="B116" s="34" t="s">
        <v>279</v>
      </c>
      <c r="C116" s="61" t="s">
        <v>473</v>
      </c>
      <c r="D116" s="177"/>
      <c r="E116" s="177"/>
      <c r="F116" s="177"/>
      <c r="G116" s="176"/>
    </row>
    <row r="117" spans="1:7" ht="14.1" customHeight="1">
      <c r="A117" s="194"/>
      <c r="B117" s="34" t="s">
        <v>24</v>
      </c>
      <c r="C117" s="35" t="s">
        <v>474</v>
      </c>
      <c r="D117" s="177"/>
      <c r="E117" s="177"/>
      <c r="F117" s="191"/>
      <c r="G117" s="177"/>
    </row>
    <row r="118" spans="1:7" ht="14.45" customHeight="1">
      <c r="A118" s="195"/>
      <c r="B118" s="45" t="s">
        <v>26</v>
      </c>
      <c r="C118" s="46" t="s">
        <v>616</v>
      </c>
      <c r="D118" s="191"/>
      <c r="E118" s="191"/>
      <c r="F118" s="215"/>
      <c r="G118" s="178"/>
    </row>
    <row r="119" spans="1:7" ht="15.95" customHeight="1">
      <c r="A119" s="187"/>
      <c r="B119" s="188"/>
      <c r="C119" s="22"/>
      <c r="D119" s="23"/>
      <c r="E119" s="58"/>
      <c r="F119" s="106"/>
      <c r="G119" s="24"/>
    </row>
    <row r="120" spans="1:7" ht="14.85" customHeight="1">
      <c r="A120" s="192" t="s">
        <v>617</v>
      </c>
      <c r="B120" s="26" t="s">
        <v>618</v>
      </c>
      <c r="C120" s="27"/>
      <c r="D120" s="197">
        <v>3</v>
      </c>
      <c r="E120" s="203"/>
      <c r="F120" s="189">
        <f>E120*D120</f>
        <v>0</v>
      </c>
      <c r="G120" s="174"/>
    </row>
    <row r="121" spans="1:7" ht="14.45" customHeight="1">
      <c r="A121" s="193"/>
      <c r="B121" s="30" t="s">
        <v>12</v>
      </c>
      <c r="C121" s="31" t="s">
        <v>49</v>
      </c>
      <c r="D121" s="190"/>
      <c r="E121" s="190"/>
      <c r="F121" s="190"/>
      <c r="G121" s="175"/>
    </row>
    <row r="122" spans="1:7" ht="14.1" customHeight="1">
      <c r="A122" s="194"/>
      <c r="B122" s="34" t="s">
        <v>14</v>
      </c>
      <c r="C122" s="35" t="s">
        <v>554</v>
      </c>
      <c r="D122" s="177"/>
      <c r="E122" s="177"/>
      <c r="F122" s="177"/>
      <c r="G122" s="175"/>
    </row>
    <row r="123" spans="1:7" ht="14.1" customHeight="1">
      <c r="A123" s="194"/>
      <c r="B123" s="34" t="s">
        <v>16</v>
      </c>
      <c r="C123" s="37" t="s">
        <v>619</v>
      </c>
      <c r="D123" s="177"/>
      <c r="E123" s="177"/>
      <c r="F123" s="177"/>
      <c r="G123" s="175"/>
    </row>
    <row r="124" spans="1:7" ht="14.1" customHeight="1">
      <c r="A124" s="194"/>
      <c r="B124" s="34" t="s">
        <v>18</v>
      </c>
      <c r="C124" s="35" t="s">
        <v>620</v>
      </c>
      <c r="D124" s="177"/>
      <c r="E124" s="177"/>
      <c r="F124" s="177"/>
      <c r="G124" s="176"/>
    </row>
    <row r="125" spans="1:7" ht="14.1" customHeight="1">
      <c r="A125" s="194"/>
      <c r="B125" s="34" t="s">
        <v>503</v>
      </c>
      <c r="C125" s="35" t="s">
        <v>557</v>
      </c>
      <c r="D125" s="177"/>
      <c r="E125" s="177"/>
      <c r="F125" s="177"/>
      <c r="G125" s="176"/>
    </row>
    <row r="126" spans="1:7" ht="14.25" customHeight="1">
      <c r="A126" s="195"/>
      <c r="B126" s="45" t="s">
        <v>26</v>
      </c>
      <c r="C126" s="46" t="s">
        <v>558</v>
      </c>
      <c r="D126" s="191"/>
      <c r="E126" s="191"/>
      <c r="F126" s="191"/>
      <c r="G126" s="178"/>
    </row>
    <row r="127" spans="1:7" ht="13.5" customHeight="1">
      <c r="A127" s="187"/>
      <c r="B127" s="188"/>
      <c r="C127" s="22"/>
      <c r="D127" s="23"/>
      <c r="E127" s="58"/>
      <c r="F127" s="57"/>
      <c r="G127" s="24"/>
    </row>
    <row r="128" spans="1:7" ht="14.85" customHeight="1">
      <c r="A128" s="192" t="s">
        <v>621</v>
      </c>
      <c r="B128" s="26" t="s">
        <v>622</v>
      </c>
      <c r="C128" s="27"/>
      <c r="D128" s="197">
        <v>1</v>
      </c>
      <c r="E128" s="203"/>
      <c r="F128" s="189">
        <f>E128*D128</f>
        <v>0</v>
      </c>
      <c r="G128" s="174"/>
    </row>
    <row r="129" spans="1:7" ht="14.45" customHeight="1">
      <c r="A129" s="193"/>
      <c r="B129" s="30" t="s">
        <v>12</v>
      </c>
      <c r="C129" s="31" t="s">
        <v>151</v>
      </c>
      <c r="D129" s="190"/>
      <c r="E129" s="190"/>
      <c r="F129" s="190"/>
      <c r="G129" s="175"/>
    </row>
    <row r="130" spans="1:7" ht="14.1" customHeight="1">
      <c r="A130" s="194"/>
      <c r="B130" s="34" t="s">
        <v>223</v>
      </c>
      <c r="C130" s="35" t="s">
        <v>224</v>
      </c>
      <c r="D130" s="177"/>
      <c r="E130" s="177"/>
      <c r="F130" s="177"/>
      <c r="G130" s="175"/>
    </row>
    <row r="131" spans="1:7" ht="14.1" customHeight="1">
      <c r="A131" s="194"/>
      <c r="B131" s="34" t="s">
        <v>18</v>
      </c>
      <c r="C131" s="37" t="s">
        <v>623</v>
      </c>
      <c r="D131" s="177"/>
      <c r="E131" s="177"/>
      <c r="F131" s="177"/>
      <c r="G131" s="175"/>
    </row>
    <row r="132" spans="1:7" ht="14.1" customHeight="1">
      <c r="A132" s="194"/>
      <c r="B132" s="34" t="s">
        <v>230</v>
      </c>
      <c r="C132" s="35" t="s">
        <v>231</v>
      </c>
      <c r="D132" s="177"/>
      <c r="E132" s="177"/>
      <c r="F132" s="177"/>
      <c r="G132" s="176"/>
    </row>
    <row r="133" spans="1:7" ht="14.1" customHeight="1">
      <c r="A133" s="194"/>
      <c r="B133" s="34" t="s">
        <v>24</v>
      </c>
      <c r="C133" s="35" t="s">
        <v>624</v>
      </c>
      <c r="D133" s="177"/>
      <c r="E133" s="177"/>
      <c r="F133" s="177"/>
      <c r="G133" s="176"/>
    </row>
    <row r="134" spans="1:7" ht="14.25" customHeight="1">
      <c r="A134" s="195"/>
      <c r="B134" s="45" t="s">
        <v>14</v>
      </c>
      <c r="C134" s="46" t="s">
        <v>625</v>
      </c>
      <c r="D134" s="191"/>
      <c r="E134" s="191"/>
      <c r="F134" s="191"/>
      <c r="G134" s="178"/>
    </row>
    <row r="135" spans="1:7" ht="15.6" customHeight="1">
      <c r="A135" s="48"/>
      <c r="B135" s="49"/>
      <c r="C135" s="49"/>
      <c r="D135" s="102"/>
      <c r="E135" s="103" t="s">
        <v>527</v>
      </c>
      <c r="F135" s="90">
        <f>F128+F120+F111+F101+F91+F83+F73+F62+F51+F43+F35+F27+F17+F8</f>
        <v>0</v>
      </c>
      <c r="G135" s="66"/>
    </row>
  </sheetData>
  <mergeCells count="88">
    <mergeCell ref="A127:B127"/>
    <mergeCell ref="G128:G134"/>
    <mergeCell ref="E128:E134"/>
    <mergeCell ref="A128:A134"/>
    <mergeCell ref="G83:G89"/>
    <mergeCell ref="F120:F126"/>
    <mergeCell ref="F128:F134"/>
    <mergeCell ref="D91:D99"/>
    <mergeCell ref="D111:D118"/>
    <mergeCell ref="D120:D126"/>
    <mergeCell ref="F91:F99"/>
    <mergeCell ref="F101:F109"/>
    <mergeCell ref="D128:D134"/>
    <mergeCell ref="G120:G126"/>
    <mergeCell ref="E120:E126"/>
    <mergeCell ref="A120:A126"/>
    <mergeCell ref="A100:B100"/>
    <mergeCell ref="A101:A109"/>
    <mergeCell ref="E101:E109"/>
    <mergeCell ref="B4:G4"/>
    <mergeCell ref="F8:F15"/>
    <mergeCell ref="F17:F25"/>
    <mergeCell ref="F27:F33"/>
    <mergeCell ref="F35:F41"/>
    <mergeCell ref="D8:D15"/>
    <mergeCell ref="D17:D25"/>
    <mergeCell ref="D35:D41"/>
    <mergeCell ref="D27:D33"/>
    <mergeCell ref="G17:G25"/>
    <mergeCell ref="A16:B16"/>
    <mergeCell ref="E17:E25"/>
    <mergeCell ref="A17:A25"/>
    <mergeCell ref="G101:G109"/>
    <mergeCell ref="A82:B82"/>
    <mergeCell ref="F62:F71"/>
    <mergeCell ref="F73:F81"/>
    <mergeCell ref="D73:D81"/>
    <mergeCell ref="D62:D71"/>
    <mergeCell ref="D101:D109"/>
    <mergeCell ref="A72:B72"/>
    <mergeCell ref="G73:G81"/>
    <mergeCell ref="A73:A81"/>
    <mergeCell ref="A90:B90"/>
    <mergeCell ref="G91:G99"/>
    <mergeCell ref="E91:E99"/>
    <mergeCell ref="A91:A99"/>
    <mergeCell ref="A83:A89"/>
    <mergeCell ref="E83:E89"/>
    <mergeCell ref="A110:B110"/>
    <mergeCell ref="G111:G118"/>
    <mergeCell ref="E111:E118"/>
    <mergeCell ref="A111:A118"/>
    <mergeCell ref="A119:B119"/>
    <mergeCell ref="F111:F118"/>
    <mergeCell ref="F83:F89"/>
    <mergeCell ref="D83:D89"/>
    <mergeCell ref="G51:G60"/>
    <mergeCell ref="A50:B50"/>
    <mergeCell ref="A51:A60"/>
    <mergeCell ref="G62:G71"/>
    <mergeCell ref="A61:B61"/>
    <mergeCell ref="A62:A71"/>
    <mergeCell ref="E51:E60"/>
    <mergeCell ref="F51:F60"/>
    <mergeCell ref="D51:D60"/>
    <mergeCell ref="E73:E81"/>
    <mergeCell ref="E62:E71"/>
    <mergeCell ref="G43:G49"/>
    <mergeCell ref="A42:B42"/>
    <mergeCell ref="A43:A49"/>
    <mergeCell ref="G35:G41"/>
    <mergeCell ref="A34:B34"/>
    <mergeCell ref="E35:E41"/>
    <mergeCell ref="A35:A41"/>
    <mergeCell ref="E43:E49"/>
    <mergeCell ref="F43:F49"/>
    <mergeCell ref="D43:D49"/>
    <mergeCell ref="A1:C1"/>
    <mergeCell ref="E27:E33"/>
    <mergeCell ref="G8:G15"/>
    <mergeCell ref="B5:G5"/>
    <mergeCell ref="A7:B7"/>
    <mergeCell ref="E8:E15"/>
    <mergeCell ref="A8:A15"/>
    <mergeCell ref="C14:C15"/>
    <mergeCell ref="G27:G33"/>
    <mergeCell ref="A26:B26"/>
    <mergeCell ref="A27:A33"/>
  </mergeCells>
  <pageMargins left="1" right="1" top="1" bottom="1" header="0.25" footer="0.25"/>
  <pageSetup orientation="portrait" r:id="rId1"/>
  <headerFooter>
    <oddFooter>&amp;L&amp;"Helvetica,Regular"&amp;12&amp;K000000&amp;P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08"/>
  <sheetViews>
    <sheetView showGridLines="0" workbookViewId="0">
      <selection activeCell="G16" sqref="G16"/>
    </sheetView>
  </sheetViews>
  <sheetFormatPr defaultColWidth="8.85546875" defaultRowHeight="12" customHeight="1"/>
  <cols>
    <col min="1" max="1" width="11.5703125" style="107" customWidth="1"/>
    <col min="2" max="2" width="24" style="107" customWidth="1"/>
    <col min="3" max="3" width="39.42578125" style="107" customWidth="1"/>
    <col min="4" max="5" width="9.28515625" style="107" customWidth="1"/>
    <col min="6" max="6" width="11.85546875" style="107" customWidth="1"/>
    <col min="7" max="7" width="54.28515625" style="107" customWidth="1"/>
    <col min="8" max="8" width="8.85546875" style="107" customWidth="1"/>
    <col min="9" max="16384" width="8.85546875" style="107"/>
  </cols>
  <sheetData>
    <row r="1" spans="1:7" ht="66.400000000000006" customHeight="1">
      <c r="A1" s="159"/>
      <c r="B1" s="172" t="s">
        <v>0</v>
      </c>
      <c r="C1" s="2"/>
      <c r="D1" s="2"/>
      <c r="E1" s="2"/>
      <c r="F1" s="2"/>
      <c r="G1" s="169" t="s">
        <v>825</v>
      </c>
    </row>
    <row r="2" spans="1:7" ht="14.85" customHeight="1">
      <c r="A2" s="4" t="s">
        <v>1</v>
      </c>
      <c r="B2" s="5" t="s">
        <v>2</v>
      </c>
      <c r="C2" s="6"/>
      <c r="D2" s="6"/>
      <c r="E2" s="6"/>
      <c r="F2" s="6"/>
      <c r="G2" s="8"/>
    </row>
    <row r="3" spans="1:7" ht="12" customHeight="1">
      <c r="A3" s="9" t="s">
        <v>3</v>
      </c>
      <c r="B3" s="10" t="s">
        <v>4</v>
      </c>
      <c r="C3" s="11"/>
      <c r="D3" s="11"/>
      <c r="E3" s="11"/>
      <c r="F3" s="11"/>
      <c r="G3" s="13"/>
    </row>
    <row r="4" spans="1:7" ht="12.6" customHeight="1">
      <c r="A4" s="14"/>
      <c r="B4" s="183"/>
      <c r="C4" s="183"/>
      <c r="D4" s="185"/>
      <c r="E4" s="183"/>
      <c r="F4" s="183"/>
      <c r="G4" s="248"/>
    </row>
    <row r="5" spans="1:7" ht="14.1" customHeight="1">
      <c r="A5" s="15"/>
      <c r="B5" s="179"/>
      <c r="C5" s="180"/>
      <c r="D5" s="181"/>
      <c r="E5" s="180"/>
      <c r="F5" s="180"/>
      <c r="G5" s="182"/>
    </row>
    <row r="6" spans="1:7" ht="25.5" customHeight="1">
      <c r="A6" s="16" t="s">
        <v>5</v>
      </c>
      <c r="B6" s="17" t="s">
        <v>6</v>
      </c>
      <c r="C6" s="18"/>
      <c r="D6" s="19" t="s">
        <v>7</v>
      </c>
      <c r="E6" s="55" t="s">
        <v>8</v>
      </c>
      <c r="F6" s="55" t="s">
        <v>9</v>
      </c>
      <c r="G6" s="56" t="s">
        <v>819</v>
      </c>
    </row>
    <row r="7" spans="1:7" ht="15.95" customHeight="1">
      <c r="A7" s="92" t="s">
        <v>626</v>
      </c>
      <c r="B7" s="26" t="s">
        <v>627</v>
      </c>
      <c r="C7" s="27"/>
      <c r="D7" s="197">
        <v>26</v>
      </c>
      <c r="E7" s="203"/>
      <c r="F7" s="189">
        <f>E7*D7</f>
        <v>0</v>
      </c>
      <c r="G7" s="28"/>
    </row>
    <row r="8" spans="1:7" ht="15.95" customHeight="1">
      <c r="A8" s="108"/>
      <c r="B8" s="30" t="s">
        <v>12</v>
      </c>
      <c r="C8" s="31" t="s">
        <v>151</v>
      </c>
      <c r="D8" s="190"/>
      <c r="E8" s="190"/>
      <c r="F8" s="190"/>
      <c r="G8" s="32"/>
    </row>
    <row r="9" spans="1:7" ht="15.95" customHeight="1">
      <c r="A9" s="33"/>
      <c r="B9" s="34" t="s">
        <v>14</v>
      </c>
      <c r="C9" s="35" t="s">
        <v>628</v>
      </c>
      <c r="D9" s="177"/>
      <c r="E9" s="177"/>
      <c r="F9" s="177"/>
      <c r="G9" s="32"/>
    </row>
    <row r="10" spans="1:7" ht="15.95" customHeight="1">
      <c r="A10" s="33"/>
      <c r="B10" s="34" t="s">
        <v>16</v>
      </c>
      <c r="C10" s="37" t="s">
        <v>629</v>
      </c>
      <c r="D10" s="177"/>
      <c r="E10" s="177"/>
      <c r="F10" s="177"/>
      <c r="G10" s="32"/>
    </row>
    <row r="11" spans="1:7" ht="15.95" customHeight="1">
      <c r="A11" s="33"/>
      <c r="B11" s="34" t="s">
        <v>18</v>
      </c>
      <c r="C11" s="35" t="s">
        <v>630</v>
      </c>
      <c r="D11" s="177"/>
      <c r="E11" s="177"/>
      <c r="F11" s="177"/>
      <c r="G11" s="38"/>
    </row>
    <row r="12" spans="1:7" ht="15.95" customHeight="1">
      <c r="A12" s="33"/>
      <c r="B12" s="34" t="s">
        <v>277</v>
      </c>
      <c r="C12" s="35" t="s">
        <v>631</v>
      </c>
      <c r="D12" s="177"/>
      <c r="E12" s="177"/>
      <c r="F12" s="177"/>
      <c r="G12" s="38"/>
    </row>
    <row r="13" spans="1:7" ht="15.95" customHeight="1">
      <c r="A13" s="33"/>
      <c r="B13" s="34" t="s">
        <v>632</v>
      </c>
      <c r="C13" s="35" t="s">
        <v>633</v>
      </c>
      <c r="D13" s="177"/>
      <c r="E13" s="177"/>
      <c r="F13" s="191"/>
      <c r="G13" s="38"/>
    </row>
    <row r="14" spans="1:7" ht="15.95" customHeight="1">
      <c r="A14" s="33"/>
      <c r="B14" s="34" t="s">
        <v>634</v>
      </c>
      <c r="C14" s="35" t="s">
        <v>635</v>
      </c>
      <c r="D14" s="177"/>
      <c r="E14" s="177"/>
      <c r="F14" s="204"/>
      <c r="G14" s="38"/>
    </row>
    <row r="15" spans="1:7" ht="15.95" customHeight="1">
      <c r="A15" s="33"/>
      <c r="B15" s="34" t="s">
        <v>636</v>
      </c>
      <c r="C15" s="35" t="s">
        <v>637</v>
      </c>
      <c r="D15" s="177"/>
      <c r="E15" s="177"/>
      <c r="F15" s="215"/>
      <c r="G15" s="38"/>
    </row>
    <row r="16" spans="1:7" ht="15.95" customHeight="1">
      <c r="A16" s="33"/>
      <c r="B16" s="34" t="s">
        <v>22</v>
      </c>
      <c r="C16" s="35" t="s">
        <v>638</v>
      </c>
      <c r="D16" s="177"/>
      <c r="E16" s="177"/>
      <c r="F16" s="190"/>
      <c r="G16" s="38"/>
    </row>
    <row r="17" spans="1:7" ht="15.95" customHeight="1">
      <c r="A17" s="33"/>
      <c r="B17" s="34" t="s">
        <v>24</v>
      </c>
      <c r="C17" s="35" t="s">
        <v>474</v>
      </c>
      <c r="D17" s="177"/>
      <c r="E17" s="177"/>
      <c r="F17" s="177"/>
      <c r="G17" s="38"/>
    </row>
    <row r="18" spans="1:7" ht="26.25" customHeight="1">
      <c r="A18" s="40"/>
      <c r="B18" s="45" t="s">
        <v>26</v>
      </c>
      <c r="C18" s="46" t="s">
        <v>639</v>
      </c>
      <c r="D18" s="191"/>
      <c r="E18" s="191"/>
      <c r="F18" s="191"/>
      <c r="G18" s="109"/>
    </row>
    <row r="19" spans="1:7" ht="15.95" customHeight="1">
      <c r="A19" s="187"/>
      <c r="B19" s="188"/>
      <c r="C19" s="22"/>
      <c r="D19" s="23"/>
      <c r="E19" s="58"/>
      <c r="F19" s="57"/>
      <c r="G19" s="24"/>
    </row>
    <row r="20" spans="1:7" ht="15.95" customHeight="1">
      <c r="A20" s="92" t="s">
        <v>640</v>
      </c>
      <c r="B20" s="26" t="s">
        <v>641</v>
      </c>
      <c r="C20" s="69"/>
      <c r="D20" s="197">
        <v>455</v>
      </c>
      <c r="E20" s="203"/>
      <c r="F20" s="189">
        <f>E20*D20</f>
        <v>0</v>
      </c>
      <c r="G20" s="174"/>
    </row>
    <row r="21" spans="1:7" ht="15.95" customHeight="1">
      <c r="A21" s="108"/>
      <c r="B21" s="30" t="s">
        <v>12</v>
      </c>
      <c r="C21" s="35" t="s">
        <v>151</v>
      </c>
      <c r="D21" s="190"/>
      <c r="E21" s="190"/>
      <c r="F21" s="190"/>
      <c r="G21" s="175"/>
    </row>
    <row r="22" spans="1:7" ht="15.95" customHeight="1">
      <c r="A22" s="33"/>
      <c r="B22" s="34" t="s">
        <v>14</v>
      </c>
      <c r="C22" s="35" t="s">
        <v>642</v>
      </c>
      <c r="D22" s="177"/>
      <c r="E22" s="177"/>
      <c r="F22" s="177"/>
      <c r="G22" s="175"/>
    </row>
    <row r="23" spans="1:7" ht="15.95" customHeight="1">
      <c r="A23" s="33"/>
      <c r="B23" s="34" t="s">
        <v>16</v>
      </c>
      <c r="C23" s="37" t="s">
        <v>643</v>
      </c>
      <c r="D23" s="177"/>
      <c r="E23" s="177"/>
      <c r="F23" s="177"/>
      <c r="G23" s="175"/>
    </row>
    <row r="24" spans="1:7" ht="15.95" customHeight="1">
      <c r="A24" s="33"/>
      <c r="B24" s="34" t="s">
        <v>18</v>
      </c>
      <c r="C24" s="61" t="s">
        <v>644</v>
      </c>
      <c r="D24" s="177"/>
      <c r="E24" s="177"/>
      <c r="F24" s="177"/>
      <c r="G24" s="176"/>
    </row>
    <row r="25" spans="1:7" ht="15.95" customHeight="1">
      <c r="A25" s="33"/>
      <c r="B25" s="34" t="s">
        <v>277</v>
      </c>
      <c r="C25" s="35" t="s">
        <v>631</v>
      </c>
      <c r="D25" s="177"/>
      <c r="E25" s="177"/>
      <c r="F25" s="177"/>
      <c r="G25" s="176"/>
    </row>
    <row r="26" spans="1:7" ht="15.95" customHeight="1">
      <c r="A26" s="33"/>
      <c r="B26" s="34" t="s">
        <v>632</v>
      </c>
      <c r="C26" s="35" t="s">
        <v>633</v>
      </c>
      <c r="D26" s="177"/>
      <c r="E26" s="177"/>
      <c r="F26" s="191"/>
      <c r="G26" s="176"/>
    </row>
    <row r="27" spans="1:7" ht="15.95" customHeight="1">
      <c r="A27" s="33"/>
      <c r="B27" s="34" t="s">
        <v>634</v>
      </c>
      <c r="C27" s="35" t="s">
        <v>635</v>
      </c>
      <c r="D27" s="177"/>
      <c r="E27" s="177"/>
      <c r="F27" s="204"/>
      <c r="G27" s="177"/>
    </row>
    <row r="28" spans="1:7" ht="15.95" customHeight="1">
      <c r="A28" s="33"/>
      <c r="B28" s="34" t="s">
        <v>636</v>
      </c>
      <c r="C28" s="35" t="s">
        <v>645</v>
      </c>
      <c r="D28" s="177"/>
      <c r="E28" s="177"/>
      <c r="F28" s="215"/>
      <c r="G28" s="177"/>
    </row>
    <row r="29" spans="1:7" ht="15.95" customHeight="1">
      <c r="A29" s="33"/>
      <c r="B29" s="34" t="s">
        <v>22</v>
      </c>
      <c r="C29" s="35" t="s">
        <v>638</v>
      </c>
      <c r="D29" s="177"/>
      <c r="E29" s="177"/>
      <c r="F29" s="190"/>
      <c r="G29" s="177"/>
    </row>
    <row r="30" spans="1:7" ht="15.95" customHeight="1">
      <c r="A30" s="33"/>
      <c r="B30" s="34" t="s">
        <v>24</v>
      </c>
      <c r="C30" s="35" t="s">
        <v>474</v>
      </c>
      <c r="D30" s="177"/>
      <c r="E30" s="177"/>
      <c r="F30" s="177"/>
      <c r="G30" s="176"/>
    </row>
    <row r="31" spans="1:7" ht="29.45" customHeight="1">
      <c r="A31" s="40"/>
      <c r="B31" s="45" t="s">
        <v>26</v>
      </c>
      <c r="C31" s="46" t="s">
        <v>646</v>
      </c>
      <c r="D31" s="191"/>
      <c r="E31" s="191"/>
      <c r="F31" s="191"/>
      <c r="G31" s="191"/>
    </row>
    <row r="32" spans="1:7" ht="15.95" customHeight="1">
      <c r="A32" s="187"/>
      <c r="B32" s="240"/>
      <c r="C32" s="22"/>
      <c r="D32" s="23"/>
      <c r="E32" s="58"/>
      <c r="F32" s="57"/>
      <c r="G32" s="24"/>
    </row>
    <row r="33" spans="1:7" ht="15.95" customHeight="1">
      <c r="A33" s="92" t="s">
        <v>647</v>
      </c>
      <c r="B33" s="26" t="s">
        <v>627</v>
      </c>
      <c r="C33" s="27"/>
      <c r="D33" s="197">
        <v>8</v>
      </c>
      <c r="E33" s="203"/>
      <c r="F33" s="189">
        <f>E33*D33</f>
        <v>0</v>
      </c>
      <c r="G33" s="174"/>
    </row>
    <row r="34" spans="1:7" ht="15.95" customHeight="1">
      <c r="A34" s="108"/>
      <c r="B34" s="30" t="s">
        <v>12</v>
      </c>
      <c r="C34" s="31" t="s">
        <v>151</v>
      </c>
      <c r="D34" s="190"/>
      <c r="E34" s="190"/>
      <c r="F34" s="190"/>
      <c r="G34" s="175"/>
    </row>
    <row r="35" spans="1:7" ht="15.95" customHeight="1">
      <c r="A35" s="33"/>
      <c r="B35" s="34" t="s">
        <v>14</v>
      </c>
      <c r="C35" s="35" t="s">
        <v>628</v>
      </c>
      <c r="D35" s="177"/>
      <c r="E35" s="177"/>
      <c r="F35" s="177"/>
      <c r="G35" s="177"/>
    </row>
    <row r="36" spans="1:7" ht="15.95" customHeight="1">
      <c r="A36" s="33"/>
      <c r="B36" s="34" t="s">
        <v>16</v>
      </c>
      <c r="C36" s="37" t="s">
        <v>648</v>
      </c>
      <c r="D36" s="177"/>
      <c r="E36" s="177"/>
      <c r="F36" s="177"/>
      <c r="G36" s="175"/>
    </row>
    <row r="37" spans="1:7" ht="15.95" customHeight="1">
      <c r="A37" s="33"/>
      <c r="B37" s="34" t="s">
        <v>18</v>
      </c>
      <c r="C37" s="35" t="s">
        <v>649</v>
      </c>
      <c r="D37" s="177"/>
      <c r="E37" s="177"/>
      <c r="F37" s="177"/>
      <c r="G37" s="176"/>
    </row>
    <row r="38" spans="1:7" ht="15.95" customHeight="1">
      <c r="A38" s="33"/>
      <c r="B38" s="34" t="s">
        <v>277</v>
      </c>
      <c r="C38" s="35" t="s">
        <v>231</v>
      </c>
      <c r="D38" s="177"/>
      <c r="E38" s="177"/>
      <c r="F38" s="177"/>
      <c r="G38" s="176"/>
    </row>
    <row r="39" spans="1:7" ht="15.95" customHeight="1">
      <c r="A39" s="33"/>
      <c r="B39" s="34" t="s">
        <v>632</v>
      </c>
      <c r="C39" s="35" t="s">
        <v>633</v>
      </c>
      <c r="D39" s="177"/>
      <c r="E39" s="177"/>
      <c r="F39" s="191"/>
      <c r="G39" s="176"/>
    </row>
    <row r="40" spans="1:7" ht="15.95" customHeight="1">
      <c r="A40" s="33"/>
      <c r="B40" s="34" t="s">
        <v>634</v>
      </c>
      <c r="C40" s="35" t="s">
        <v>635</v>
      </c>
      <c r="D40" s="177"/>
      <c r="E40" s="177"/>
      <c r="F40" s="204"/>
      <c r="G40" s="177"/>
    </row>
    <row r="41" spans="1:7" ht="15.95" customHeight="1">
      <c r="A41" s="33"/>
      <c r="B41" s="34" t="s">
        <v>636</v>
      </c>
      <c r="C41" s="61" t="s">
        <v>637</v>
      </c>
      <c r="D41" s="177"/>
      <c r="E41" s="177"/>
      <c r="F41" s="215"/>
      <c r="G41" s="177"/>
    </row>
    <row r="42" spans="1:7" ht="15.95" customHeight="1">
      <c r="A42" s="33"/>
      <c r="B42" s="34" t="s">
        <v>22</v>
      </c>
      <c r="C42" s="35" t="s">
        <v>638</v>
      </c>
      <c r="D42" s="177"/>
      <c r="E42" s="177"/>
      <c r="F42" s="190"/>
      <c r="G42" s="177"/>
    </row>
    <row r="43" spans="1:7" ht="15.95" customHeight="1">
      <c r="A43" s="33"/>
      <c r="B43" s="34" t="s">
        <v>24</v>
      </c>
      <c r="C43" s="35" t="s">
        <v>474</v>
      </c>
      <c r="D43" s="177"/>
      <c r="E43" s="177"/>
      <c r="F43" s="177"/>
      <c r="G43" s="176"/>
    </row>
    <row r="44" spans="1:7" ht="26.25" customHeight="1">
      <c r="A44" s="40"/>
      <c r="B44" s="45" t="s">
        <v>26</v>
      </c>
      <c r="C44" s="46" t="s">
        <v>650</v>
      </c>
      <c r="D44" s="191"/>
      <c r="E44" s="191"/>
      <c r="F44" s="191"/>
      <c r="G44" s="191"/>
    </row>
    <row r="45" spans="1:7" ht="15.95" customHeight="1">
      <c r="A45" s="187"/>
      <c r="B45" s="188"/>
      <c r="C45" s="22"/>
      <c r="D45" s="23"/>
      <c r="E45" s="58"/>
      <c r="F45" s="57"/>
      <c r="G45" s="24"/>
    </row>
    <row r="46" spans="1:7" ht="15.95" customHeight="1">
      <c r="A46" s="192" t="s">
        <v>651</v>
      </c>
      <c r="B46" s="26" t="s">
        <v>652</v>
      </c>
      <c r="C46" s="69"/>
      <c r="D46" s="197">
        <v>2</v>
      </c>
      <c r="E46" s="203"/>
      <c r="F46" s="189">
        <f>E46*D46</f>
        <v>0</v>
      </c>
      <c r="G46" s="174"/>
    </row>
    <row r="47" spans="1:7" ht="15.95" customHeight="1">
      <c r="A47" s="193"/>
      <c r="B47" s="30" t="s">
        <v>12</v>
      </c>
      <c r="C47" s="35" t="s">
        <v>151</v>
      </c>
      <c r="D47" s="190"/>
      <c r="E47" s="190"/>
      <c r="F47" s="190"/>
      <c r="G47" s="177"/>
    </row>
    <row r="48" spans="1:7" ht="15.95" customHeight="1">
      <c r="A48" s="194"/>
      <c r="B48" s="34" t="s">
        <v>14</v>
      </c>
      <c r="C48" s="35" t="s">
        <v>642</v>
      </c>
      <c r="D48" s="177"/>
      <c r="E48" s="177"/>
      <c r="F48" s="177"/>
      <c r="G48" s="177"/>
    </row>
    <row r="49" spans="1:7" ht="15.95" customHeight="1">
      <c r="A49" s="194"/>
      <c r="B49" s="34" t="s">
        <v>16</v>
      </c>
      <c r="C49" s="35" t="s">
        <v>653</v>
      </c>
      <c r="D49" s="177"/>
      <c r="E49" s="177"/>
      <c r="F49" s="177"/>
      <c r="G49" s="177"/>
    </row>
    <row r="50" spans="1:7" ht="15.95" customHeight="1">
      <c r="A50" s="194"/>
      <c r="B50" s="34" t="s">
        <v>18</v>
      </c>
      <c r="C50" s="35" t="s">
        <v>654</v>
      </c>
      <c r="D50" s="177"/>
      <c r="E50" s="177"/>
      <c r="F50" s="177"/>
      <c r="G50" s="177"/>
    </row>
    <row r="51" spans="1:7" ht="15.95" customHeight="1">
      <c r="A51" s="194"/>
      <c r="B51" s="34" t="s">
        <v>277</v>
      </c>
      <c r="C51" s="35" t="s">
        <v>655</v>
      </c>
      <c r="D51" s="177"/>
      <c r="E51" s="177"/>
      <c r="F51" s="177"/>
      <c r="G51" s="177"/>
    </row>
    <row r="52" spans="1:7" ht="15.95" customHeight="1">
      <c r="A52" s="194"/>
      <c r="B52" s="34" t="s">
        <v>632</v>
      </c>
      <c r="C52" s="35" t="s">
        <v>633</v>
      </c>
      <c r="D52" s="177"/>
      <c r="E52" s="177"/>
      <c r="F52" s="191"/>
      <c r="G52" s="177"/>
    </row>
    <row r="53" spans="1:7" ht="15.95" customHeight="1">
      <c r="A53" s="194"/>
      <c r="B53" s="34" t="s">
        <v>634</v>
      </c>
      <c r="C53" s="35" t="s">
        <v>635</v>
      </c>
      <c r="D53" s="177"/>
      <c r="E53" s="177"/>
      <c r="F53" s="204"/>
      <c r="G53" s="177"/>
    </row>
    <row r="54" spans="1:7" ht="15.95" customHeight="1">
      <c r="A54" s="194"/>
      <c r="B54" s="34" t="s">
        <v>636</v>
      </c>
      <c r="C54" s="61" t="s">
        <v>645</v>
      </c>
      <c r="D54" s="177"/>
      <c r="E54" s="177"/>
      <c r="F54" s="215"/>
      <c r="G54" s="177"/>
    </row>
    <row r="55" spans="1:7" ht="15.95" customHeight="1">
      <c r="A55" s="194"/>
      <c r="B55" s="34" t="s">
        <v>22</v>
      </c>
      <c r="C55" s="61" t="s">
        <v>638</v>
      </c>
      <c r="D55" s="177"/>
      <c r="E55" s="177"/>
      <c r="F55" s="190"/>
      <c r="G55" s="177"/>
    </row>
    <row r="56" spans="1:7" ht="15.95" customHeight="1">
      <c r="A56" s="194"/>
      <c r="B56" s="34" t="s">
        <v>24</v>
      </c>
      <c r="C56" s="35" t="s">
        <v>474</v>
      </c>
      <c r="D56" s="177"/>
      <c r="E56" s="177"/>
      <c r="F56" s="177"/>
      <c r="G56" s="177"/>
    </row>
    <row r="57" spans="1:7" ht="26.25" customHeight="1">
      <c r="A57" s="195"/>
      <c r="B57" s="45" t="s">
        <v>26</v>
      </c>
      <c r="C57" s="46" t="s">
        <v>656</v>
      </c>
      <c r="D57" s="191"/>
      <c r="E57" s="191"/>
      <c r="F57" s="191"/>
      <c r="G57" s="191"/>
    </row>
    <row r="58" spans="1:7" ht="15.95" customHeight="1">
      <c r="A58" s="187"/>
      <c r="B58" s="188"/>
      <c r="C58" s="22"/>
      <c r="D58" s="23"/>
      <c r="E58" s="58"/>
      <c r="F58" s="57"/>
      <c r="G58" s="24"/>
    </row>
    <row r="59" spans="1:7" ht="15.95" customHeight="1">
      <c r="A59" s="192" t="s">
        <v>657</v>
      </c>
      <c r="B59" s="26" t="s">
        <v>658</v>
      </c>
      <c r="C59" s="27"/>
      <c r="D59" s="197">
        <v>9</v>
      </c>
      <c r="E59" s="203"/>
      <c r="F59" s="189">
        <f>E59*D59</f>
        <v>0</v>
      </c>
      <c r="G59" s="174"/>
    </row>
    <row r="60" spans="1:7" ht="15.95" customHeight="1">
      <c r="A60" s="193"/>
      <c r="B60" s="30" t="s">
        <v>12</v>
      </c>
      <c r="C60" s="31" t="s">
        <v>469</v>
      </c>
      <c r="D60" s="228"/>
      <c r="E60" s="228"/>
      <c r="F60" s="190"/>
      <c r="G60" s="177"/>
    </row>
    <row r="61" spans="1:7" ht="15.95" customHeight="1">
      <c r="A61" s="194"/>
      <c r="B61" s="34" t="s">
        <v>14</v>
      </c>
      <c r="C61" s="35" t="s">
        <v>659</v>
      </c>
      <c r="D61" s="228"/>
      <c r="E61" s="228"/>
      <c r="F61" s="177"/>
      <c r="G61" s="177"/>
    </row>
    <row r="62" spans="1:7" ht="15.95" customHeight="1">
      <c r="A62" s="194"/>
      <c r="B62" s="34" t="s">
        <v>16</v>
      </c>
      <c r="C62" s="39" t="s">
        <v>660</v>
      </c>
      <c r="D62" s="228"/>
      <c r="E62" s="228"/>
      <c r="F62" s="177"/>
      <c r="G62" s="177"/>
    </row>
    <row r="63" spans="1:7" ht="15.95" customHeight="1">
      <c r="A63" s="194"/>
      <c r="B63" s="34" t="s">
        <v>18</v>
      </c>
      <c r="C63" s="61" t="s">
        <v>661</v>
      </c>
      <c r="D63" s="228"/>
      <c r="E63" s="228"/>
      <c r="F63" s="177"/>
      <c r="G63" s="177"/>
    </row>
    <row r="64" spans="1:7" ht="15.95" customHeight="1">
      <c r="A64" s="194"/>
      <c r="B64" s="34" t="s">
        <v>540</v>
      </c>
      <c r="C64" s="35" t="s">
        <v>662</v>
      </c>
      <c r="D64" s="228"/>
      <c r="E64" s="228"/>
      <c r="F64" s="177"/>
      <c r="G64" s="177"/>
    </row>
    <row r="65" spans="1:7" ht="15.95" customHeight="1">
      <c r="A65" s="194"/>
      <c r="B65" s="34" t="s">
        <v>146</v>
      </c>
      <c r="C65" s="35" t="s">
        <v>663</v>
      </c>
      <c r="D65" s="228"/>
      <c r="E65" s="228"/>
      <c r="F65" s="191"/>
      <c r="G65" s="177"/>
    </row>
    <row r="66" spans="1:7" ht="15.95" customHeight="1">
      <c r="A66" s="195"/>
      <c r="B66" s="34" t="s">
        <v>24</v>
      </c>
      <c r="C66" s="35" t="s">
        <v>474</v>
      </c>
      <c r="D66" s="228"/>
      <c r="E66" s="228"/>
      <c r="F66" s="204"/>
      <c r="G66" s="177"/>
    </row>
    <row r="67" spans="1:7" ht="26.25" customHeight="1">
      <c r="A67" s="208"/>
      <c r="B67" s="45" t="s">
        <v>26</v>
      </c>
      <c r="C67" s="46" t="s">
        <v>664</v>
      </c>
      <c r="D67" s="206"/>
      <c r="E67" s="206"/>
      <c r="F67" s="204"/>
      <c r="G67" s="191"/>
    </row>
    <row r="68" spans="1:7" ht="15.95" customHeight="1">
      <c r="A68" s="187"/>
      <c r="B68" s="188"/>
      <c r="C68" s="22"/>
      <c r="D68" s="23"/>
      <c r="E68" s="58"/>
      <c r="F68" s="57"/>
      <c r="G68" s="24"/>
    </row>
    <row r="69" spans="1:7" ht="15.95" customHeight="1">
      <c r="A69" s="192" t="s">
        <v>665</v>
      </c>
      <c r="B69" s="26" t="s">
        <v>666</v>
      </c>
      <c r="C69" s="27"/>
      <c r="D69" s="197">
        <v>34</v>
      </c>
      <c r="E69" s="203"/>
      <c r="F69" s="189">
        <f>E69*D69</f>
        <v>0</v>
      </c>
      <c r="G69" s="174"/>
    </row>
    <row r="70" spans="1:7" ht="15.95" customHeight="1">
      <c r="A70" s="193"/>
      <c r="B70" s="30" t="s">
        <v>12</v>
      </c>
      <c r="C70" s="31" t="s">
        <v>469</v>
      </c>
      <c r="D70" s="190"/>
      <c r="E70" s="190"/>
      <c r="F70" s="190"/>
      <c r="G70" s="177"/>
    </row>
    <row r="71" spans="1:7" ht="15.95" customHeight="1">
      <c r="A71" s="194"/>
      <c r="B71" s="34" t="s">
        <v>14</v>
      </c>
      <c r="C71" s="37" t="s">
        <v>667</v>
      </c>
      <c r="D71" s="177"/>
      <c r="E71" s="177"/>
      <c r="F71" s="177"/>
      <c r="G71" s="177"/>
    </row>
    <row r="72" spans="1:7" ht="15.95" customHeight="1">
      <c r="A72" s="194"/>
      <c r="B72" s="34" t="s">
        <v>16</v>
      </c>
      <c r="C72" s="37" t="s">
        <v>668</v>
      </c>
      <c r="D72" s="177"/>
      <c r="E72" s="177"/>
      <c r="F72" s="177"/>
      <c r="G72" s="177"/>
    </row>
    <row r="73" spans="1:7" ht="15.95" customHeight="1">
      <c r="A73" s="194"/>
      <c r="B73" s="34" t="s">
        <v>18</v>
      </c>
      <c r="C73" s="61" t="s">
        <v>669</v>
      </c>
      <c r="D73" s="177"/>
      <c r="E73" s="177"/>
      <c r="F73" s="177"/>
      <c r="G73" s="177"/>
    </row>
    <row r="74" spans="1:7" ht="15.95" customHeight="1">
      <c r="A74" s="194"/>
      <c r="B74" s="34" t="s">
        <v>583</v>
      </c>
      <c r="C74" s="61" t="s">
        <v>655</v>
      </c>
      <c r="D74" s="177"/>
      <c r="E74" s="177"/>
      <c r="F74" s="177"/>
      <c r="G74" s="177"/>
    </row>
    <row r="75" spans="1:7" ht="15.95" customHeight="1">
      <c r="A75" s="194"/>
      <c r="B75" s="34" t="s">
        <v>632</v>
      </c>
      <c r="C75" s="61" t="s">
        <v>670</v>
      </c>
      <c r="D75" s="177"/>
      <c r="E75" s="177"/>
      <c r="F75" s="191"/>
      <c r="G75" s="177"/>
    </row>
    <row r="76" spans="1:7" ht="15.95" customHeight="1">
      <c r="A76" s="194"/>
      <c r="B76" s="34" t="s">
        <v>146</v>
      </c>
      <c r="C76" s="61" t="s">
        <v>663</v>
      </c>
      <c r="D76" s="177"/>
      <c r="E76" s="177"/>
      <c r="F76" s="204"/>
      <c r="G76" s="177"/>
    </row>
    <row r="77" spans="1:7" ht="15.95" customHeight="1">
      <c r="A77" s="194"/>
      <c r="B77" s="34" t="s">
        <v>671</v>
      </c>
      <c r="C77" s="61" t="s">
        <v>663</v>
      </c>
      <c r="D77" s="177"/>
      <c r="E77" s="177"/>
      <c r="F77" s="215"/>
      <c r="G77" s="177"/>
    </row>
    <row r="78" spans="1:7" ht="15.95" customHeight="1">
      <c r="A78" s="194"/>
      <c r="B78" s="34" t="s">
        <v>24</v>
      </c>
      <c r="C78" s="35" t="s">
        <v>474</v>
      </c>
      <c r="D78" s="177"/>
      <c r="E78" s="177"/>
      <c r="F78" s="190"/>
      <c r="G78" s="177"/>
    </row>
    <row r="79" spans="1:7" ht="15.95" customHeight="1">
      <c r="A79" s="195"/>
      <c r="B79" s="45" t="s">
        <v>26</v>
      </c>
      <c r="C79" s="46" t="s">
        <v>672</v>
      </c>
      <c r="D79" s="191"/>
      <c r="E79" s="191"/>
      <c r="F79" s="191"/>
      <c r="G79" s="191"/>
    </row>
    <row r="80" spans="1:7" ht="15.95" customHeight="1">
      <c r="A80" s="187"/>
      <c r="B80" s="240"/>
      <c r="C80" s="22"/>
      <c r="D80" s="23"/>
      <c r="E80" s="58"/>
      <c r="F80" s="57"/>
      <c r="G80" s="83"/>
    </row>
    <row r="81" spans="1:7" ht="15.95" customHeight="1">
      <c r="A81" s="192" t="s">
        <v>673</v>
      </c>
      <c r="B81" s="62" t="s">
        <v>627</v>
      </c>
      <c r="C81" s="27"/>
      <c r="D81" s="197">
        <v>20</v>
      </c>
      <c r="E81" s="203"/>
      <c r="F81" s="189">
        <f>E81*D81</f>
        <v>0</v>
      </c>
      <c r="G81" s="174"/>
    </row>
    <row r="82" spans="1:7" ht="15.95" customHeight="1">
      <c r="A82" s="193"/>
      <c r="B82" s="30" t="s">
        <v>12</v>
      </c>
      <c r="C82" s="31" t="s">
        <v>674</v>
      </c>
      <c r="D82" s="190"/>
      <c r="E82" s="190"/>
      <c r="F82" s="190"/>
      <c r="G82" s="177"/>
    </row>
    <row r="83" spans="1:7" ht="15.95" customHeight="1">
      <c r="A83" s="194"/>
      <c r="B83" s="34" t="s">
        <v>14</v>
      </c>
      <c r="C83" s="35" t="s">
        <v>675</v>
      </c>
      <c r="D83" s="177"/>
      <c r="E83" s="177"/>
      <c r="F83" s="177"/>
      <c r="G83" s="177"/>
    </row>
    <row r="84" spans="1:7" ht="15.95" customHeight="1">
      <c r="A84" s="194"/>
      <c r="B84" s="34" t="s">
        <v>16</v>
      </c>
      <c r="C84" s="37" t="s">
        <v>676</v>
      </c>
      <c r="D84" s="177"/>
      <c r="E84" s="177"/>
      <c r="F84" s="177"/>
      <c r="G84" s="177"/>
    </row>
    <row r="85" spans="1:7" ht="15.95" customHeight="1">
      <c r="A85" s="194"/>
      <c r="B85" s="34" t="s">
        <v>18</v>
      </c>
      <c r="C85" s="35" t="s">
        <v>677</v>
      </c>
      <c r="D85" s="177"/>
      <c r="E85" s="177"/>
      <c r="F85" s="177"/>
      <c r="G85" s="177"/>
    </row>
    <row r="86" spans="1:7" ht="15.95" customHeight="1">
      <c r="A86" s="194"/>
      <c r="B86" s="34" t="s">
        <v>277</v>
      </c>
      <c r="C86" s="35" t="s">
        <v>678</v>
      </c>
      <c r="D86" s="177"/>
      <c r="E86" s="177"/>
      <c r="F86" s="177"/>
      <c r="G86" s="177"/>
    </row>
    <row r="87" spans="1:7" ht="15.95" customHeight="1">
      <c r="A87" s="194"/>
      <c r="B87" s="34" t="s">
        <v>279</v>
      </c>
      <c r="C87" s="35" t="s">
        <v>679</v>
      </c>
      <c r="D87" s="177"/>
      <c r="E87" s="177"/>
      <c r="F87" s="191"/>
      <c r="G87" s="177"/>
    </row>
    <row r="88" spans="1:7" ht="15.95" customHeight="1">
      <c r="A88" s="195"/>
      <c r="B88" s="45" t="s">
        <v>24</v>
      </c>
      <c r="C88" s="110" t="s">
        <v>680</v>
      </c>
      <c r="D88" s="191"/>
      <c r="E88" s="191"/>
      <c r="F88" s="204"/>
      <c r="G88" s="191"/>
    </row>
    <row r="89" spans="1:7" ht="15.95" customHeight="1">
      <c r="A89" s="187"/>
      <c r="B89" s="240"/>
      <c r="C89" s="22"/>
      <c r="D89" s="23"/>
      <c r="E89" s="58"/>
      <c r="F89" s="57"/>
      <c r="G89" s="83"/>
    </row>
    <row r="90" spans="1:7" ht="15.95" customHeight="1">
      <c r="A90" s="192" t="s">
        <v>681</v>
      </c>
      <c r="B90" s="62" t="s">
        <v>682</v>
      </c>
      <c r="C90" s="27"/>
      <c r="D90" s="197">
        <v>4</v>
      </c>
      <c r="E90" s="203"/>
      <c r="F90" s="189">
        <f>E90*D90</f>
        <v>0</v>
      </c>
      <c r="G90" s="174"/>
    </row>
    <row r="91" spans="1:7" ht="15.95" customHeight="1">
      <c r="A91" s="193"/>
      <c r="B91" s="30" t="s">
        <v>12</v>
      </c>
      <c r="C91" s="31" t="s">
        <v>683</v>
      </c>
      <c r="D91" s="190"/>
      <c r="E91" s="190"/>
      <c r="F91" s="190"/>
      <c r="G91" s="177"/>
    </row>
    <row r="92" spans="1:7" ht="15.95" customHeight="1">
      <c r="A92" s="194"/>
      <c r="B92" s="34" t="s">
        <v>14</v>
      </c>
      <c r="C92" s="35" t="s">
        <v>675</v>
      </c>
      <c r="D92" s="177"/>
      <c r="E92" s="177"/>
      <c r="F92" s="177"/>
      <c r="G92" s="177"/>
    </row>
    <row r="93" spans="1:7" ht="15.95" customHeight="1">
      <c r="A93" s="194"/>
      <c r="B93" s="34" t="s">
        <v>16</v>
      </c>
      <c r="C93" s="37" t="s">
        <v>676</v>
      </c>
      <c r="D93" s="177"/>
      <c r="E93" s="177"/>
      <c r="F93" s="177"/>
      <c r="G93" s="177"/>
    </row>
    <row r="94" spans="1:7" ht="15.95" customHeight="1">
      <c r="A94" s="194"/>
      <c r="B94" s="34" t="s">
        <v>18</v>
      </c>
      <c r="C94" s="35" t="s">
        <v>684</v>
      </c>
      <c r="D94" s="177"/>
      <c r="E94" s="177"/>
      <c r="F94" s="177"/>
      <c r="G94" s="177"/>
    </row>
    <row r="95" spans="1:7" ht="15.95" customHeight="1">
      <c r="A95" s="194"/>
      <c r="B95" s="34" t="s">
        <v>277</v>
      </c>
      <c r="C95" s="35" t="s">
        <v>678</v>
      </c>
      <c r="D95" s="177"/>
      <c r="E95" s="177"/>
      <c r="F95" s="177"/>
      <c r="G95" s="177"/>
    </row>
    <row r="96" spans="1:7" ht="15.95" customHeight="1">
      <c r="A96" s="194"/>
      <c r="B96" s="34" t="s">
        <v>279</v>
      </c>
      <c r="C96" s="35" t="s">
        <v>679</v>
      </c>
      <c r="D96" s="177"/>
      <c r="E96" s="177"/>
      <c r="F96" s="191"/>
      <c r="G96" s="177"/>
    </row>
    <row r="97" spans="1:7" ht="15.95" customHeight="1">
      <c r="A97" s="195"/>
      <c r="B97" s="45" t="s">
        <v>24</v>
      </c>
      <c r="C97" s="110" t="s">
        <v>680</v>
      </c>
      <c r="D97" s="191"/>
      <c r="E97" s="191"/>
      <c r="F97" s="204"/>
      <c r="G97" s="191"/>
    </row>
    <row r="98" spans="1:7" ht="15.95" customHeight="1">
      <c r="A98" s="187"/>
      <c r="B98" s="188"/>
      <c r="C98" s="22"/>
      <c r="D98" s="23"/>
      <c r="E98" s="58"/>
      <c r="F98" s="57"/>
      <c r="G98" s="83"/>
    </row>
    <row r="99" spans="1:7" ht="15.95" customHeight="1">
      <c r="A99" s="192" t="s">
        <v>685</v>
      </c>
      <c r="B99" s="26" t="s">
        <v>686</v>
      </c>
      <c r="C99" s="27"/>
      <c r="D99" s="197">
        <v>1</v>
      </c>
      <c r="E99" s="203"/>
      <c r="F99" s="189">
        <f>E99*D99</f>
        <v>0</v>
      </c>
      <c r="G99" s="174"/>
    </row>
    <row r="100" spans="1:7" ht="15.95" customHeight="1">
      <c r="A100" s="193"/>
      <c r="B100" s="30" t="s">
        <v>12</v>
      </c>
      <c r="C100" s="31" t="s">
        <v>151</v>
      </c>
      <c r="D100" s="190"/>
      <c r="E100" s="190"/>
      <c r="F100" s="190"/>
      <c r="G100" s="175"/>
    </row>
    <row r="101" spans="1:7" ht="15.95" customHeight="1">
      <c r="A101" s="194"/>
      <c r="B101" s="34" t="s">
        <v>14</v>
      </c>
      <c r="C101" s="35" t="s">
        <v>687</v>
      </c>
      <c r="D101" s="177"/>
      <c r="E101" s="177"/>
      <c r="F101" s="177"/>
      <c r="G101" s="175"/>
    </row>
    <row r="102" spans="1:7" ht="14.1" customHeight="1">
      <c r="A102" s="194"/>
      <c r="B102" s="34" t="s">
        <v>16</v>
      </c>
      <c r="C102" s="37" t="s">
        <v>688</v>
      </c>
      <c r="D102" s="177"/>
      <c r="E102" s="177"/>
      <c r="F102" s="177"/>
      <c r="G102" s="175"/>
    </row>
    <row r="103" spans="1:7" ht="15.95" customHeight="1">
      <c r="A103" s="194"/>
      <c r="B103" s="34" t="s">
        <v>18</v>
      </c>
      <c r="C103" s="61" t="s">
        <v>689</v>
      </c>
      <c r="D103" s="177"/>
      <c r="E103" s="177"/>
      <c r="F103" s="177"/>
      <c r="G103" s="176"/>
    </row>
    <row r="104" spans="1:7" ht="15.95" customHeight="1">
      <c r="A104" s="194"/>
      <c r="B104" s="34" t="s">
        <v>583</v>
      </c>
      <c r="C104" s="35" t="s">
        <v>231</v>
      </c>
      <c r="D104" s="177"/>
      <c r="E104" s="177"/>
      <c r="F104" s="177"/>
      <c r="G104" s="176"/>
    </row>
    <row r="105" spans="1:7" ht="15.95" customHeight="1">
      <c r="A105" s="194"/>
      <c r="B105" s="34" t="s">
        <v>632</v>
      </c>
      <c r="C105" s="35" t="s">
        <v>633</v>
      </c>
      <c r="D105" s="177"/>
      <c r="E105" s="177"/>
      <c r="F105" s="191"/>
      <c r="G105" s="177"/>
    </row>
    <row r="106" spans="1:7" ht="15.95" customHeight="1">
      <c r="A106" s="194"/>
      <c r="B106" s="34" t="s">
        <v>634</v>
      </c>
      <c r="C106" s="35" t="s">
        <v>635</v>
      </c>
      <c r="D106" s="177"/>
      <c r="E106" s="177"/>
      <c r="F106" s="204"/>
      <c r="G106" s="177"/>
    </row>
    <row r="107" spans="1:7" ht="15.95" customHeight="1">
      <c r="A107" s="194"/>
      <c r="B107" s="34" t="s">
        <v>636</v>
      </c>
      <c r="C107" s="35" t="s">
        <v>690</v>
      </c>
      <c r="D107" s="177"/>
      <c r="E107" s="177"/>
      <c r="F107" s="215"/>
      <c r="G107" s="176"/>
    </row>
    <row r="108" spans="1:7" ht="15.95" customHeight="1">
      <c r="A108" s="194"/>
      <c r="B108" s="34" t="s">
        <v>22</v>
      </c>
      <c r="C108" s="35" t="s">
        <v>638</v>
      </c>
      <c r="D108" s="177"/>
      <c r="E108" s="177"/>
      <c r="F108" s="190"/>
      <c r="G108" s="176"/>
    </row>
    <row r="109" spans="1:7" ht="15.95" customHeight="1">
      <c r="A109" s="194"/>
      <c r="B109" s="34" t="s">
        <v>24</v>
      </c>
      <c r="C109" s="35" t="s">
        <v>474</v>
      </c>
      <c r="D109" s="177"/>
      <c r="E109" s="177"/>
      <c r="F109" s="177"/>
      <c r="G109" s="177"/>
    </row>
    <row r="110" spans="1:7" ht="43.9" customHeight="1">
      <c r="A110" s="195"/>
      <c r="B110" s="45" t="s">
        <v>26</v>
      </c>
      <c r="C110" s="46" t="s">
        <v>691</v>
      </c>
      <c r="D110" s="191"/>
      <c r="E110" s="191"/>
      <c r="F110" s="191"/>
      <c r="G110" s="178"/>
    </row>
    <row r="111" spans="1:7" ht="15.95" customHeight="1">
      <c r="A111" s="187"/>
      <c r="B111" s="188"/>
      <c r="C111" s="22"/>
      <c r="D111" s="23"/>
      <c r="E111" s="58"/>
      <c r="F111" s="57"/>
      <c r="G111" s="24"/>
    </row>
    <row r="112" spans="1:7" ht="15.95" customHeight="1">
      <c r="A112" s="192" t="s">
        <v>692</v>
      </c>
      <c r="B112" s="62" t="s">
        <v>693</v>
      </c>
      <c r="C112" s="27"/>
      <c r="D112" s="197">
        <v>1</v>
      </c>
      <c r="E112" s="203"/>
      <c r="F112" s="189">
        <f>E112*D112</f>
        <v>0</v>
      </c>
      <c r="G112" s="174"/>
    </row>
    <row r="113" spans="1:7" ht="15.95" customHeight="1">
      <c r="A113" s="193"/>
      <c r="B113" s="30" t="s">
        <v>12</v>
      </c>
      <c r="C113" s="31" t="s">
        <v>151</v>
      </c>
      <c r="D113" s="190"/>
      <c r="E113" s="190"/>
      <c r="F113" s="190"/>
      <c r="G113" s="175"/>
    </row>
    <row r="114" spans="1:7" ht="15.95" customHeight="1">
      <c r="A114" s="194"/>
      <c r="B114" s="34" t="s">
        <v>14</v>
      </c>
      <c r="C114" s="35" t="s">
        <v>694</v>
      </c>
      <c r="D114" s="177"/>
      <c r="E114" s="177"/>
      <c r="F114" s="177"/>
      <c r="G114" s="175"/>
    </row>
    <row r="115" spans="1:7" ht="15.95" customHeight="1">
      <c r="A115" s="194"/>
      <c r="B115" s="34" t="s">
        <v>18</v>
      </c>
      <c r="C115" s="37" t="s">
        <v>695</v>
      </c>
      <c r="D115" s="177"/>
      <c r="E115" s="177"/>
      <c r="F115" s="177"/>
      <c r="G115" s="177"/>
    </row>
    <row r="116" spans="1:7" ht="15.95" customHeight="1">
      <c r="A116" s="194"/>
      <c r="B116" s="34" t="s">
        <v>583</v>
      </c>
      <c r="C116" s="61" t="s">
        <v>231</v>
      </c>
      <c r="D116" s="177"/>
      <c r="E116" s="177"/>
      <c r="F116" s="177"/>
      <c r="G116" s="176"/>
    </row>
    <row r="117" spans="1:7" ht="15.95" customHeight="1">
      <c r="A117" s="194"/>
      <c r="B117" s="34" t="s">
        <v>632</v>
      </c>
      <c r="C117" s="61" t="s">
        <v>633</v>
      </c>
      <c r="D117" s="177"/>
      <c r="E117" s="177"/>
      <c r="F117" s="177"/>
      <c r="G117" s="177"/>
    </row>
    <row r="118" spans="1:7" ht="15.95" customHeight="1">
      <c r="A118" s="194"/>
      <c r="B118" s="34" t="s">
        <v>634</v>
      </c>
      <c r="C118" s="61" t="s">
        <v>696</v>
      </c>
      <c r="D118" s="177"/>
      <c r="E118" s="177"/>
      <c r="F118" s="191"/>
      <c r="G118" s="177"/>
    </row>
    <row r="119" spans="1:7" ht="15.95" customHeight="1">
      <c r="A119" s="194"/>
      <c r="B119" s="34" t="s">
        <v>697</v>
      </c>
      <c r="C119" s="35" t="s">
        <v>227</v>
      </c>
      <c r="D119" s="177"/>
      <c r="E119" s="177"/>
      <c r="F119" s="204"/>
      <c r="G119" s="176"/>
    </row>
    <row r="120" spans="1:7" ht="15.95" customHeight="1">
      <c r="A120" s="194"/>
      <c r="B120" s="34" t="s">
        <v>24</v>
      </c>
      <c r="C120" s="35" t="s">
        <v>474</v>
      </c>
      <c r="D120" s="177"/>
      <c r="E120" s="177"/>
      <c r="F120" s="215"/>
      <c r="G120" s="177"/>
    </row>
    <row r="121" spans="1:7" ht="74.25" customHeight="1">
      <c r="A121" s="195"/>
      <c r="B121" s="45" t="s">
        <v>26</v>
      </c>
      <c r="C121" s="47" t="s">
        <v>698</v>
      </c>
      <c r="D121" s="191"/>
      <c r="E121" s="191"/>
      <c r="F121" s="206"/>
      <c r="G121" s="178"/>
    </row>
    <row r="122" spans="1:7" ht="15.95" customHeight="1">
      <c r="A122" s="187"/>
      <c r="B122" s="188"/>
      <c r="C122" s="22"/>
      <c r="D122" s="23"/>
      <c r="E122" s="58"/>
      <c r="F122" s="57"/>
      <c r="G122" s="24"/>
    </row>
    <row r="123" spans="1:7" ht="15.95" customHeight="1">
      <c r="A123" s="192" t="s">
        <v>699</v>
      </c>
      <c r="B123" s="111" t="s">
        <v>700</v>
      </c>
      <c r="C123" s="69"/>
      <c r="D123" s="197">
        <v>12</v>
      </c>
      <c r="E123" s="203"/>
      <c r="F123" s="189">
        <f>E123*D123</f>
        <v>0</v>
      </c>
      <c r="G123" s="174"/>
    </row>
    <row r="124" spans="1:7" ht="15.95" customHeight="1">
      <c r="A124" s="193"/>
      <c r="B124" s="34" t="s">
        <v>12</v>
      </c>
      <c r="C124" s="35" t="s">
        <v>701</v>
      </c>
      <c r="D124" s="190"/>
      <c r="E124" s="190"/>
      <c r="F124" s="190"/>
      <c r="G124" s="175"/>
    </row>
    <row r="125" spans="1:7" ht="15.95" customHeight="1">
      <c r="A125" s="194"/>
      <c r="B125" s="34" t="s">
        <v>14</v>
      </c>
      <c r="C125" s="35" t="s">
        <v>702</v>
      </c>
      <c r="D125" s="177"/>
      <c r="E125" s="177"/>
      <c r="F125" s="177"/>
      <c r="G125" s="175"/>
    </row>
    <row r="126" spans="1:7" ht="14.1" customHeight="1">
      <c r="A126" s="194"/>
      <c r="B126" s="34" t="s">
        <v>16</v>
      </c>
      <c r="C126" s="37" t="s">
        <v>703</v>
      </c>
      <c r="D126" s="177"/>
      <c r="E126" s="177"/>
      <c r="F126" s="177"/>
      <c r="G126" s="175"/>
    </row>
    <row r="127" spans="1:7" ht="15.95" customHeight="1">
      <c r="A127" s="194"/>
      <c r="B127" s="34" t="s">
        <v>18</v>
      </c>
      <c r="C127" s="61" t="s">
        <v>704</v>
      </c>
      <c r="D127" s="177"/>
      <c r="E127" s="177"/>
      <c r="F127" s="177"/>
      <c r="G127" s="176"/>
    </row>
    <row r="128" spans="1:7" ht="15.95" customHeight="1">
      <c r="A128" s="194"/>
      <c r="B128" s="34" t="s">
        <v>277</v>
      </c>
      <c r="C128" s="35" t="s">
        <v>705</v>
      </c>
      <c r="D128" s="177"/>
      <c r="E128" s="177"/>
      <c r="F128" s="177"/>
      <c r="G128" s="177"/>
    </row>
    <row r="129" spans="1:7" ht="15.95" customHeight="1">
      <c r="A129" s="194"/>
      <c r="B129" s="34" t="s">
        <v>634</v>
      </c>
      <c r="C129" s="35" t="s">
        <v>635</v>
      </c>
      <c r="D129" s="177"/>
      <c r="E129" s="177"/>
      <c r="F129" s="191"/>
      <c r="G129" s="177"/>
    </row>
    <row r="130" spans="1:7" ht="15.95" customHeight="1">
      <c r="A130" s="194"/>
      <c r="B130" s="34" t="s">
        <v>636</v>
      </c>
      <c r="C130" s="61" t="s">
        <v>706</v>
      </c>
      <c r="D130" s="177"/>
      <c r="E130" s="177"/>
      <c r="F130" s="204"/>
      <c r="G130" s="176"/>
    </row>
    <row r="131" spans="1:7" ht="15.95" customHeight="1">
      <c r="A131" s="194"/>
      <c r="B131" s="34" t="s">
        <v>22</v>
      </c>
      <c r="C131" s="35" t="s">
        <v>462</v>
      </c>
      <c r="D131" s="177"/>
      <c r="E131" s="177"/>
      <c r="F131" s="215"/>
      <c r="G131" s="176"/>
    </row>
    <row r="132" spans="1:7" ht="15.95" customHeight="1">
      <c r="A132" s="194"/>
      <c r="B132" s="34" t="s">
        <v>24</v>
      </c>
      <c r="C132" s="35" t="s">
        <v>707</v>
      </c>
      <c r="D132" s="177"/>
      <c r="E132" s="177"/>
      <c r="F132" s="190"/>
      <c r="G132" s="176"/>
    </row>
    <row r="133" spans="1:7" ht="15.95" customHeight="1">
      <c r="A133" s="195"/>
      <c r="B133" s="45" t="s">
        <v>26</v>
      </c>
      <c r="C133" s="73"/>
      <c r="D133" s="191"/>
      <c r="E133" s="191"/>
      <c r="F133" s="191"/>
      <c r="G133" s="191"/>
    </row>
    <row r="134" spans="1:7" ht="15.95" customHeight="1">
      <c r="A134" s="187"/>
      <c r="B134" s="188"/>
      <c r="C134" s="22"/>
      <c r="D134" s="23"/>
      <c r="E134" s="58"/>
      <c r="F134" s="57"/>
      <c r="G134" s="24"/>
    </row>
    <row r="135" spans="1:7" ht="15.95" customHeight="1">
      <c r="A135" s="192" t="s">
        <v>708</v>
      </c>
      <c r="B135" s="62" t="s">
        <v>709</v>
      </c>
      <c r="C135" s="27"/>
      <c r="D135" s="197">
        <v>1</v>
      </c>
      <c r="E135" s="203"/>
      <c r="F135" s="189">
        <f>E135*D135</f>
        <v>0</v>
      </c>
      <c r="G135" s="174"/>
    </row>
    <row r="136" spans="1:7" ht="15.95" customHeight="1">
      <c r="A136" s="193"/>
      <c r="B136" s="30" t="s">
        <v>12</v>
      </c>
      <c r="C136" s="31" t="s">
        <v>151</v>
      </c>
      <c r="D136" s="228"/>
      <c r="E136" s="228"/>
      <c r="F136" s="190"/>
      <c r="G136" s="177"/>
    </row>
    <row r="137" spans="1:7" ht="15.95" customHeight="1">
      <c r="A137" s="194"/>
      <c r="B137" s="34" t="s">
        <v>14</v>
      </c>
      <c r="C137" s="35" t="s">
        <v>694</v>
      </c>
      <c r="D137" s="228"/>
      <c r="E137" s="228"/>
      <c r="F137" s="177"/>
      <c r="G137" s="177"/>
    </row>
    <row r="138" spans="1:7" ht="15.95" customHeight="1">
      <c r="A138" s="194"/>
      <c r="B138" s="34" t="s">
        <v>18</v>
      </c>
      <c r="C138" s="37" t="s">
        <v>710</v>
      </c>
      <c r="D138" s="228"/>
      <c r="E138" s="228"/>
      <c r="F138" s="177"/>
      <c r="G138" s="177"/>
    </row>
    <row r="139" spans="1:7" ht="15.95" customHeight="1">
      <c r="A139" s="194"/>
      <c r="B139" s="34" t="s">
        <v>583</v>
      </c>
      <c r="C139" s="61" t="s">
        <v>231</v>
      </c>
      <c r="D139" s="228"/>
      <c r="E139" s="228"/>
      <c r="F139" s="177"/>
      <c r="G139" s="177"/>
    </row>
    <row r="140" spans="1:7" ht="15.95" customHeight="1">
      <c r="A140" s="194"/>
      <c r="B140" s="34" t="s">
        <v>632</v>
      </c>
      <c r="C140" s="61" t="s">
        <v>633</v>
      </c>
      <c r="D140" s="228"/>
      <c r="E140" s="228"/>
      <c r="F140" s="177"/>
      <c r="G140" s="177"/>
    </row>
    <row r="141" spans="1:7" ht="15.95" customHeight="1">
      <c r="A141" s="194"/>
      <c r="B141" s="34" t="s">
        <v>634</v>
      </c>
      <c r="C141" s="61" t="s">
        <v>696</v>
      </c>
      <c r="D141" s="228"/>
      <c r="E141" s="228"/>
      <c r="F141" s="191"/>
      <c r="G141" s="177"/>
    </row>
    <row r="142" spans="1:7" ht="15.95" customHeight="1">
      <c r="A142" s="194"/>
      <c r="B142" s="34" t="s">
        <v>697</v>
      </c>
      <c r="C142" s="35" t="s">
        <v>227</v>
      </c>
      <c r="D142" s="228"/>
      <c r="E142" s="228"/>
      <c r="F142" s="204"/>
      <c r="G142" s="177"/>
    </row>
    <row r="143" spans="1:7" ht="14.1" customHeight="1">
      <c r="A143" s="195"/>
      <c r="B143" s="34" t="s">
        <v>24</v>
      </c>
      <c r="C143" s="35" t="s">
        <v>474</v>
      </c>
      <c r="D143" s="206"/>
      <c r="E143" s="206"/>
      <c r="F143" s="215"/>
      <c r="G143" s="191"/>
    </row>
    <row r="144" spans="1:7" ht="62.25" customHeight="1">
      <c r="A144" s="208"/>
      <c r="B144" s="45" t="s">
        <v>26</v>
      </c>
      <c r="C144" s="46" t="s">
        <v>711</v>
      </c>
      <c r="D144" s="205"/>
      <c r="E144" s="205"/>
      <c r="F144" s="206"/>
      <c r="G144" s="205"/>
    </row>
    <row r="145" spans="1:7" ht="13.5" customHeight="1">
      <c r="A145" s="187"/>
      <c r="B145" s="240"/>
      <c r="C145" s="22"/>
      <c r="D145" s="23"/>
      <c r="E145" s="58"/>
      <c r="F145" s="57"/>
      <c r="G145" s="24"/>
    </row>
    <row r="146" spans="1:7" ht="14.85" customHeight="1">
      <c r="A146" s="25" t="s">
        <v>712</v>
      </c>
      <c r="B146" s="62" t="s">
        <v>713</v>
      </c>
      <c r="C146" s="27"/>
      <c r="D146" s="197">
        <v>2</v>
      </c>
      <c r="E146" s="203"/>
      <c r="F146" s="189">
        <f>E146*D146</f>
        <v>0</v>
      </c>
      <c r="G146" s="174"/>
    </row>
    <row r="147" spans="1:7" ht="14.45" customHeight="1">
      <c r="A147" s="29"/>
      <c r="B147" s="30" t="s">
        <v>12</v>
      </c>
      <c r="C147" s="31" t="s">
        <v>151</v>
      </c>
      <c r="D147" s="190"/>
      <c r="E147" s="190"/>
      <c r="F147" s="190"/>
      <c r="G147" s="177"/>
    </row>
    <row r="148" spans="1:7" ht="14.1" customHeight="1">
      <c r="A148" s="33"/>
      <c r="B148" s="34" t="s">
        <v>223</v>
      </c>
      <c r="C148" s="61" t="s">
        <v>714</v>
      </c>
      <c r="D148" s="177"/>
      <c r="E148" s="177"/>
      <c r="F148" s="177"/>
      <c r="G148" s="177"/>
    </row>
    <row r="149" spans="1:7" ht="14.1" customHeight="1">
      <c r="A149" s="33"/>
      <c r="B149" s="34" t="s">
        <v>18</v>
      </c>
      <c r="C149" s="35" t="s">
        <v>715</v>
      </c>
      <c r="D149" s="177"/>
      <c r="E149" s="177"/>
      <c r="F149" s="177"/>
      <c r="G149" s="177"/>
    </row>
    <row r="150" spans="1:7" ht="14.1" customHeight="1">
      <c r="A150" s="33"/>
      <c r="B150" s="34" t="s">
        <v>540</v>
      </c>
      <c r="C150" s="35" t="s">
        <v>716</v>
      </c>
      <c r="D150" s="177"/>
      <c r="E150" s="177"/>
      <c r="F150" s="177"/>
      <c r="G150" s="177"/>
    </row>
    <row r="151" spans="1:7" ht="14.1" customHeight="1">
      <c r="A151" s="33"/>
      <c r="B151" s="34" t="s">
        <v>632</v>
      </c>
      <c r="C151" s="35" t="s">
        <v>633</v>
      </c>
      <c r="D151" s="177"/>
      <c r="E151" s="177"/>
      <c r="F151" s="177"/>
      <c r="G151" s="177"/>
    </row>
    <row r="152" spans="1:7" ht="14.1" customHeight="1">
      <c r="A152" s="33"/>
      <c r="B152" s="34" t="s">
        <v>634</v>
      </c>
      <c r="C152" s="35" t="s">
        <v>635</v>
      </c>
      <c r="D152" s="177"/>
      <c r="E152" s="177"/>
      <c r="F152" s="191"/>
      <c r="G152" s="177"/>
    </row>
    <row r="153" spans="1:7" ht="14.1" customHeight="1">
      <c r="A153" s="33"/>
      <c r="B153" s="34" t="s">
        <v>483</v>
      </c>
      <c r="C153" s="35" t="s">
        <v>716</v>
      </c>
      <c r="D153" s="177"/>
      <c r="E153" s="177"/>
      <c r="F153" s="204"/>
      <c r="G153" s="177"/>
    </row>
    <row r="154" spans="1:7" ht="14.1" customHeight="1">
      <c r="A154" s="33"/>
      <c r="B154" s="34" t="s">
        <v>24</v>
      </c>
      <c r="C154" s="35" t="s">
        <v>474</v>
      </c>
      <c r="D154" s="177"/>
      <c r="E154" s="177"/>
      <c r="F154" s="215"/>
      <c r="G154" s="177"/>
    </row>
    <row r="155" spans="1:7" ht="98.25" customHeight="1">
      <c r="A155" s="40"/>
      <c r="B155" s="45" t="s">
        <v>26</v>
      </c>
      <c r="C155" s="46" t="s">
        <v>717</v>
      </c>
      <c r="D155" s="191"/>
      <c r="E155" s="191"/>
      <c r="F155" s="206"/>
      <c r="G155" s="191"/>
    </row>
    <row r="156" spans="1:7" ht="13.5" customHeight="1">
      <c r="A156" s="187"/>
      <c r="B156" s="240"/>
      <c r="C156" s="22"/>
      <c r="D156" s="23"/>
      <c r="E156" s="58"/>
      <c r="F156" s="57"/>
      <c r="G156" s="24"/>
    </row>
    <row r="157" spans="1:7" ht="14.25" customHeight="1">
      <c r="A157" s="92" t="s">
        <v>718</v>
      </c>
      <c r="B157" s="68" t="s">
        <v>719</v>
      </c>
      <c r="C157" s="69"/>
      <c r="D157" s="197">
        <v>1</v>
      </c>
      <c r="E157" s="203"/>
      <c r="F157" s="189">
        <f>E157*D157</f>
        <v>0</v>
      </c>
      <c r="G157" s="174"/>
    </row>
    <row r="158" spans="1:7" ht="14.1" customHeight="1">
      <c r="A158" s="108"/>
      <c r="B158" s="34" t="s">
        <v>12</v>
      </c>
      <c r="C158" s="35" t="s">
        <v>151</v>
      </c>
      <c r="D158" s="190"/>
      <c r="E158" s="190"/>
      <c r="F158" s="190"/>
      <c r="G158" s="177"/>
    </row>
    <row r="159" spans="1:7" ht="14.1" customHeight="1">
      <c r="A159" s="108"/>
      <c r="B159" s="34" t="s">
        <v>14</v>
      </c>
      <c r="C159" s="35" t="s">
        <v>628</v>
      </c>
      <c r="D159" s="177"/>
      <c r="E159" s="177"/>
      <c r="F159" s="177"/>
      <c r="G159" s="177"/>
    </row>
    <row r="160" spans="1:7" ht="14.1" customHeight="1">
      <c r="A160" s="108"/>
      <c r="B160" s="34" t="s">
        <v>16</v>
      </c>
      <c r="C160" s="37" t="s">
        <v>720</v>
      </c>
      <c r="D160" s="177"/>
      <c r="E160" s="177"/>
      <c r="F160" s="177"/>
      <c r="G160" s="177"/>
    </row>
    <row r="161" spans="1:7" ht="14.1" customHeight="1">
      <c r="A161" s="108"/>
      <c r="B161" s="34" t="s">
        <v>18</v>
      </c>
      <c r="C161" s="35" t="s">
        <v>721</v>
      </c>
      <c r="D161" s="177"/>
      <c r="E161" s="177"/>
      <c r="F161" s="177"/>
      <c r="G161" s="175"/>
    </row>
    <row r="162" spans="1:7" ht="14.1" customHeight="1">
      <c r="A162" s="108"/>
      <c r="B162" s="34" t="s">
        <v>277</v>
      </c>
      <c r="C162" s="35" t="s">
        <v>231</v>
      </c>
      <c r="D162" s="177"/>
      <c r="E162" s="177"/>
      <c r="F162" s="177"/>
      <c r="G162" s="175"/>
    </row>
    <row r="163" spans="1:7" ht="14.1" customHeight="1">
      <c r="A163" s="33"/>
      <c r="B163" s="34" t="s">
        <v>632</v>
      </c>
      <c r="C163" s="35" t="s">
        <v>633</v>
      </c>
      <c r="D163" s="177"/>
      <c r="E163" s="177"/>
      <c r="F163" s="191"/>
      <c r="G163" s="175"/>
    </row>
    <row r="164" spans="1:7" ht="14.1" customHeight="1">
      <c r="A164" s="33"/>
      <c r="B164" s="34" t="s">
        <v>634</v>
      </c>
      <c r="C164" s="35" t="s">
        <v>635</v>
      </c>
      <c r="D164" s="177"/>
      <c r="E164" s="177"/>
      <c r="F164" s="204"/>
      <c r="G164" s="176"/>
    </row>
    <row r="165" spans="1:7" ht="14.1" customHeight="1">
      <c r="A165" s="33"/>
      <c r="B165" s="34" t="s">
        <v>636</v>
      </c>
      <c r="C165" s="35" t="s">
        <v>637</v>
      </c>
      <c r="D165" s="177"/>
      <c r="E165" s="177"/>
      <c r="F165" s="215"/>
      <c r="G165" s="176"/>
    </row>
    <row r="166" spans="1:7" ht="14.1" customHeight="1">
      <c r="A166" s="33"/>
      <c r="B166" s="34" t="s">
        <v>22</v>
      </c>
      <c r="C166" s="35" t="s">
        <v>638</v>
      </c>
      <c r="D166" s="177"/>
      <c r="E166" s="177"/>
      <c r="F166" s="190"/>
      <c r="G166" s="177"/>
    </row>
    <row r="167" spans="1:7" ht="14.1" customHeight="1">
      <c r="A167" s="33"/>
      <c r="B167" s="34" t="s">
        <v>24</v>
      </c>
      <c r="C167" s="35" t="s">
        <v>474</v>
      </c>
      <c r="D167" s="177"/>
      <c r="E167" s="177"/>
      <c r="F167" s="177"/>
      <c r="G167" s="191"/>
    </row>
    <row r="168" spans="1:7" ht="26.25" customHeight="1">
      <c r="A168" s="40"/>
      <c r="B168" s="45" t="s">
        <v>26</v>
      </c>
      <c r="C168" s="46" t="s">
        <v>650</v>
      </c>
      <c r="D168" s="191"/>
      <c r="E168" s="191"/>
      <c r="F168" s="191"/>
      <c r="G168" s="244"/>
    </row>
    <row r="169" spans="1:7" ht="13.5" customHeight="1">
      <c r="A169" s="187"/>
      <c r="B169" s="240"/>
      <c r="C169" s="22"/>
      <c r="D169" s="23"/>
      <c r="E169" s="58"/>
      <c r="F169" s="57"/>
      <c r="G169" s="24"/>
    </row>
    <row r="170" spans="1:7" ht="14.25" customHeight="1">
      <c r="A170" s="192" t="s">
        <v>722</v>
      </c>
      <c r="B170" s="68" t="s">
        <v>627</v>
      </c>
      <c r="C170" s="69"/>
      <c r="D170" s="197">
        <v>7</v>
      </c>
      <c r="E170" s="203"/>
      <c r="F170" s="189">
        <f>E170*D170</f>
        <v>0</v>
      </c>
      <c r="G170" s="174"/>
    </row>
    <row r="171" spans="1:7" ht="14.1" customHeight="1">
      <c r="A171" s="193"/>
      <c r="B171" s="34" t="s">
        <v>12</v>
      </c>
      <c r="C171" s="35" t="s">
        <v>151</v>
      </c>
      <c r="D171" s="190"/>
      <c r="E171" s="190"/>
      <c r="F171" s="190"/>
      <c r="G171" s="175"/>
    </row>
    <row r="172" spans="1:7" ht="14.1" customHeight="1">
      <c r="A172" s="194"/>
      <c r="B172" s="34" t="s">
        <v>14</v>
      </c>
      <c r="C172" s="35" t="s">
        <v>628</v>
      </c>
      <c r="D172" s="177"/>
      <c r="E172" s="177"/>
      <c r="F172" s="177"/>
      <c r="G172" s="175"/>
    </row>
    <row r="173" spans="1:7" ht="14.1" customHeight="1">
      <c r="A173" s="194"/>
      <c r="B173" s="34" t="s">
        <v>16</v>
      </c>
      <c r="C173" s="37" t="s">
        <v>629</v>
      </c>
      <c r="D173" s="177"/>
      <c r="E173" s="177"/>
      <c r="F173" s="177"/>
      <c r="G173" s="177"/>
    </row>
    <row r="174" spans="1:7" ht="14.1" customHeight="1">
      <c r="A174" s="194"/>
      <c r="B174" s="34" t="s">
        <v>18</v>
      </c>
      <c r="C174" s="35" t="s">
        <v>630</v>
      </c>
      <c r="D174" s="177"/>
      <c r="E174" s="177"/>
      <c r="F174" s="177"/>
      <c r="G174" s="177"/>
    </row>
    <row r="175" spans="1:7" ht="14.1" customHeight="1">
      <c r="A175" s="194"/>
      <c r="B175" s="34" t="s">
        <v>277</v>
      </c>
      <c r="C175" s="61" t="s">
        <v>504</v>
      </c>
      <c r="D175" s="177"/>
      <c r="E175" s="177"/>
      <c r="F175" s="177"/>
      <c r="G175" s="177"/>
    </row>
    <row r="176" spans="1:7" ht="14.1" customHeight="1">
      <c r="A176" s="194"/>
      <c r="B176" s="34" t="s">
        <v>632</v>
      </c>
      <c r="C176" s="35" t="s">
        <v>633</v>
      </c>
      <c r="D176" s="177"/>
      <c r="E176" s="177"/>
      <c r="F176" s="191"/>
      <c r="G176" s="175"/>
    </row>
    <row r="177" spans="1:7" ht="14.1" customHeight="1">
      <c r="A177" s="194"/>
      <c r="B177" s="34" t="s">
        <v>634</v>
      </c>
      <c r="C177" s="35" t="s">
        <v>635</v>
      </c>
      <c r="D177" s="177"/>
      <c r="E177" s="177"/>
      <c r="F177" s="204"/>
      <c r="G177" s="176"/>
    </row>
    <row r="178" spans="1:7" ht="14.1" customHeight="1">
      <c r="A178" s="194"/>
      <c r="B178" s="34" t="s">
        <v>636</v>
      </c>
      <c r="C178" s="35" t="s">
        <v>637</v>
      </c>
      <c r="D178" s="177"/>
      <c r="E178" s="177"/>
      <c r="F178" s="215"/>
      <c r="G178" s="176"/>
    </row>
    <row r="179" spans="1:7" ht="14.1" customHeight="1">
      <c r="A179" s="194"/>
      <c r="B179" s="34" t="s">
        <v>22</v>
      </c>
      <c r="C179" s="35" t="s">
        <v>638</v>
      </c>
      <c r="D179" s="177"/>
      <c r="E179" s="177"/>
      <c r="F179" s="190"/>
      <c r="G179" s="176"/>
    </row>
    <row r="180" spans="1:7" ht="14.1" customHeight="1">
      <c r="A180" s="194"/>
      <c r="B180" s="34" t="s">
        <v>24</v>
      </c>
      <c r="C180" s="35" t="s">
        <v>474</v>
      </c>
      <c r="D180" s="191"/>
      <c r="E180" s="191"/>
      <c r="F180" s="177"/>
      <c r="G180" s="191"/>
    </row>
    <row r="181" spans="1:7" ht="26.25" customHeight="1">
      <c r="A181" s="195"/>
      <c r="B181" s="45" t="s">
        <v>26</v>
      </c>
      <c r="C181" s="46" t="s">
        <v>639</v>
      </c>
      <c r="D181" s="205"/>
      <c r="E181" s="205"/>
      <c r="F181" s="191"/>
      <c r="G181" s="213"/>
    </row>
    <row r="182" spans="1:7" ht="13.5" customHeight="1">
      <c r="A182" s="187"/>
      <c r="B182" s="240"/>
      <c r="C182" s="22"/>
      <c r="D182" s="23"/>
      <c r="E182" s="58"/>
      <c r="F182" s="57"/>
      <c r="G182" s="24"/>
    </row>
    <row r="183" spans="1:7" ht="14.25" customHeight="1">
      <c r="A183" s="92" t="s">
        <v>723</v>
      </c>
      <c r="B183" s="68" t="s">
        <v>724</v>
      </c>
      <c r="C183" s="69"/>
      <c r="D183" s="197">
        <v>12</v>
      </c>
      <c r="E183" s="203"/>
      <c r="F183" s="189">
        <f>E183*D183</f>
        <v>0</v>
      </c>
      <c r="G183" s="174"/>
    </row>
    <row r="184" spans="1:7" ht="14.1" customHeight="1">
      <c r="A184" s="108"/>
      <c r="B184" s="34" t="s">
        <v>12</v>
      </c>
      <c r="C184" s="35" t="s">
        <v>151</v>
      </c>
      <c r="D184" s="190"/>
      <c r="E184" s="190"/>
      <c r="F184" s="190"/>
      <c r="G184" s="177"/>
    </row>
    <row r="185" spans="1:7" ht="14.1" customHeight="1">
      <c r="A185" s="108"/>
      <c r="B185" s="34" t="s">
        <v>14</v>
      </c>
      <c r="C185" s="35" t="s">
        <v>628</v>
      </c>
      <c r="D185" s="177"/>
      <c r="E185" s="177"/>
      <c r="F185" s="177"/>
      <c r="G185" s="177"/>
    </row>
    <row r="186" spans="1:7" ht="14.1" customHeight="1">
      <c r="A186" s="33"/>
      <c r="B186" s="34" t="s">
        <v>16</v>
      </c>
      <c r="C186" s="37" t="s">
        <v>725</v>
      </c>
      <c r="D186" s="177"/>
      <c r="E186" s="177"/>
      <c r="F186" s="177"/>
      <c r="G186" s="177"/>
    </row>
    <row r="187" spans="1:7" ht="14.1" customHeight="1">
      <c r="A187" s="33"/>
      <c r="B187" s="34" t="s">
        <v>18</v>
      </c>
      <c r="C187" s="35" t="s">
        <v>726</v>
      </c>
      <c r="D187" s="177"/>
      <c r="E187" s="177"/>
      <c r="F187" s="177"/>
      <c r="G187" s="177"/>
    </row>
    <row r="188" spans="1:7" ht="14.1" customHeight="1">
      <c r="A188" s="33"/>
      <c r="B188" s="34" t="s">
        <v>277</v>
      </c>
      <c r="C188" s="35" t="s">
        <v>727</v>
      </c>
      <c r="D188" s="177"/>
      <c r="E188" s="177"/>
      <c r="F188" s="177"/>
      <c r="G188" s="177"/>
    </row>
    <row r="189" spans="1:7" ht="14.1" customHeight="1">
      <c r="A189" s="33"/>
      <c r="B189" s="34" t="s">
        <v>632</v>
      </c>
      <c r="C189" s="35" t="s">
        <v>633</v>
      </c>
      <c r="D189" s="177"/>
      <c r="E189" s="177"/>
      <c r="F189" s="191"/>
      <c r="G189" s="177"/>
    </row>
    <row r="190" spans="1:7" ht="14.1" customHeight="1">
      <c r="A190" s="33"/>
      <c r="B190" s="34" t="s">
        <v>634</v>
      </c>
      <c r="C190" s="35" t="s">
        <v>635</v>
      </c>
      <c r="D190" s="177"/>
      <c r="E190" s="177"/>
      <c r="F190" s="204"/>
      <c r="G190" s="177"/>
    </row>
    <row r="191" spans="1:7" ht="14.1" customHeight="1">
      <c r="A191" s="33"/>
      <c r="B191" s="34" t="s">
        <v>636</v>
      </c>
      <c r="C191" s="35" t="s">
        <v>637</v>
      </c>
      <c r="D191" s="177"/>
      <c r="E191" s="177"/>
      <c r="F191" s="215"/>
      <c r="G191" s="177"/>
    </row>
    <row r="192" spans="1:7" ht="14.1" customHeight="1">
      <c r="A192" s="33"/>
      <c r="B192" s="34" t="s">
        <v>22</v>
      </c>
      <c r="C192" s="35" t="s">
        <v>638</v>
      </c>
      <c r="D192" s="177"/>
      <c r="E192" s="177"/>
      <c r="F192" s="190"/>
      <c r="G192" s="177"/>
    </row>
    <row r="193" spans="1:7" ht="14.1" customHeight="1">
      <c r="A193" s="33"/>
      <c r="B193" s="34" t="s">
        <v>24</v>
      </c>
      <c r="C193" s="35" t="s">
        <v>474</v>
      </c>
      <c r="D193" s="177"/>
      <c r="E193" s="177"/>
      <c r="F193" s="177"/>
      <c r="G193" s="249"/>
    </row>
    <row r="194" spans="1:7" ht="26.25" customHeight="1">
      <c r="A194" s="40"/>
      <c r="B194" s="45" t="s">
        <v>26</v>
      </c>
      <c r="C194" s="46" t="s">
        <v>650</v>
      </c>
      <c r="D194" s="191"/>
      <c r="E194" s="191"/>
      <c r="F194" s="191"/>
      <c r="G194" s="206"/>
    </row>
    <row r="195" spans="1:7" ht="13.5" customHeight="1">
      <c r="A195" s="187"/>
      <c r="B195" s="240"/>
      <c r="C195" s="22"/>
      <c r="D195" s="23"/>
      <c r="E195" s="58"/>
      <c r="F195" s="57"/>
      <c r="G195" s="24"/>
    </row>
    <row r="196" spans="1:7" ht="14.25" customHeight="1">
      <c r="A196" s="92" t="s">
        <v>728</v>
      </c>
      <c r="B196" s="68" t="s">
        <v>724</v>
      </c>
      <c r="C196" s="69"/>
      <c r="D196" s="197">
        <v>6</v>
      </c>
      <c r="E196" s="203"/>
      <c r="F196" s="189">
        <f>E196*D196</f>
        <v>0</v>
      </c>
      <c r="G196" s="174"/>
    </row>
    <row r="197" spans="1:7" ht="14.1" customHeight="1">
      <c r="A197" s="108"/>
      <c r="B197" s="34" t="s">
        <v>12</v>
      </c>
      <c r="C197" s="35" t="s">
        <v>151</v>
      </c>
      <c r="D197" s="190"/>
      <c r="E197" s="190"/>
      <c r="F197" s="190"/>
      <c r="G197" s="177"/>
    </row>
    <row r="198" spans="1:7" ht="14.1" customHeight="1">
      <c r="A198" s="108"/>
      <c r="B198" s="34" t="s">
        <v>14</v>
      </c>
      <c r="C198" s="35" t="s">
        <v>628</v>
      </c>
      <c r="D198" s="177"/>
      <c r="E198" s="177"/>
      <c r="F198" s="177"/>
      <c r="G198" s="177"/>
    </row>
    <row r="199" spans="1:7" ht="14.1" customHeight="1">
      <c r="A199" s="108"/>
      <c r="B199" s="34" t="s">
        <v>16</v>
      </c>
      <c r="C199" s="37" t="s">
        <v>729</v>
      </c>
      <c r="D199" s="177"/>
      <c r="E199" s="177"/>
      <c r="F199" s="177"/>
      <c r="G199" s="177"/>
    </row>
    <row r="200" spans="1:7" ht="14.1" customHeight="1">
      <c r="A200" s="108"/>
      <c r="B200" s="34" t="s">
        <v>18</v>
      </c>
      <c r="C200" s="35" t="s">
        <v>630</v>
      </c>
      <c r="D200" s="177"/>
      <c r="E200" s="177"/>
      <c r="F200" s="177"/>
      <c r="G200" s="177"/>
    </row>
    <row r="201" spans="1:7" ht="14.1" customHeight="1">
      <c r="A201" s="33"/>
      <c r="B201" s="34" t="s">
        <v>277</v>
      </c>
      <c r="C201" s="35" t="s">
        <v>727</v>
      </c>
      <c r="D201" s="177"/>
      <c r="E201" s="177"/>
      <c r="F201" s="177"/>
      <c r="G201" s="177"/>
    </row>
    <row r="202" spans="1:7" ht="14.1" customHeight="1">
      <c r="A202" s="33"/>
      <c r="B202" s="34" t="s">
        <v>632</v>
      </c>
      <c r="C202" s="35" t="s">
        <v>633</v>
      </c>
      <c r="D202" s="177"/>
      <c r="E202" s="177"/>
      <c r="F202" s="191"/>
      <c r="G202" s="177"/>
    </row>
    <row r="203" spans="1:7" ht="14.1" customHeight="1">
      <c r="A203" s="33"/>
      <c r="B203" s="34" t="s">
        <v>634</v>
      </c>
      <c r="C203" s="35" t="s">
        <v>635</v>
      </c>
      <c r="D203" s="177"/>
      <c r="E203" s="177"/>
      <c r="F203" s="204"/>
      <c r="G203" s="177"/>
    </row>
    <row r="204" spans="1:7" ht="14.1" customHeight="1">
      <c r="A204" s="33"/>
      <c r="B204" s="34" t="s">
        <v>636</v>
      </c>
      <c r="C204" s="35" t="s">
        <v>637</v>
      </c>
      <c r="D204" s="177"/>
      <c r="E204" s="177"/>
      <c r="F204" s="215"/>
      <c r="G204" s="177"/>
    </row>
    <row r="205" spans="1:7" ht="14.1" customHeight="1">
      <c r="A205" s="33"/>
      <c r="B205" s="34" t="s">
        <v>22</v>
      </c>
      <c r="C205" s="35" t="s">
        <v>638</v>
      </c>
      <c r="D205" s="177"/>
      <c r="E205" s="177"/>
      <c r="F205" s="190"/>
      <c r="G205" s="249"/>
    </row>
    <row r="206" spans="1:7" ht="14.1" customHeight="1">
      <c r="A206" s="33"/>
      <c r="B206" s="34" t="s">
        <v>24</v>
      </c>
      <c r="C206" s="35" t="s">
        <v>474</v>
      </c>
      <c r="D206" s="191"/>
      <c r="E206" s="191"/>
      <c r="F206" s="177"/>
      <c r="G206" s="190"/>
    </row>
    <row r="207" spans="1:7" ht="26.25" customHeight="1">
      <c r="A207" s="40"/>
      <c r="B207" s="45" t="s">
        <v>26</v>
      </c>
      <c r="C207" s="46" t="s">
        <v>650</v>
      </c>
      <c r="D207" s="205"/>
      <c r="E207" s="205"/>
      <c r="F207" s="191"/>
      <c r="G207" s="191"/>
    </row>
    <row r="208" spans="1:7" ht="13.5" customHeight="1">
      <c r="A208" s="187"/>
      <c r="B208" s="240"/>
      <c r="C208" s="22"/>
      <c r="D208" s="23"/>
      <c r="E208" s="58"/>
      <c r="F208" s="57"/>
      <c r="G208" s="24"/>
    </row>
    <row r="209" spans="1:7" ht="14.25" customHeight="1">
      <c r="A209" s="192" t="s">
        <v>730</v>
      </c>
      <c r="B209" s="68" t="s">
        <v>627</v>
      </c>
      <c r="C209" s="69"/>
      <c r="D209" s="197">
        <v>8</v>
      </c>
      <c r="E209" s="203"/>
      <c r="F209" s="189">
        <f>E209*D209</f>
        <v>0</v>
      </c>
      <c r="G209" s="174"/>
    </row>
    <row r="210" spans="1:7" ht="14.1" customHeight="1">
      <c r="A210" s="193"/>
      <c r="B210" s="34" t="s">
        <v>12</v>
      </c>
      <c r="C210" s="35" t="s">
        <v>151</v>
      </c>
      <c r="D210" s="190"/>
      <c r="E210" s="190"/>
      <c r="F210" s="190"/>
      <c r="G210" s="177"/>
    </row>
    <row r="211" spans="1:7" ht="14.1" customHeight="1">
      <c r="A211" s="194"/>
      <c r="B211" s="34" t="s">
        <v>14</v>
      </c>
      <c r="C211" s="35" t="s">
        <v>628</v>
      </c>
      <c r="D211" s="177"/>
      <c r="E211" s="177"/>
      <c r="F211" s="177"/>
      <c r="G211" s="177"/>
    </row>
    <row r="212" spans="1:7" ht="14.1" customHeight="1">
      <c r="A212" s="194"/>
      <c r="B212" s="34" t="s">
        <v>16</v>
      </c>
      <c r="C212" s="37" t="s">
        <v>731</v>
      </c>
      <c r="D212" s="177"/>
      <c r="E212" s="177"/>
      <c r="F212" s="177"/>
      <c r="G212" s="177"/>
    </row>
    <row r="213" spans="1:7" ht="14.1" customHeight="1">
      <c r="A213" s="194"/>
      <c r="B213" s="34" t="s">
        <v>18</v>
      </c>
      <c r="C213" s="35" t="s">
        <v>732</v>
      </c>
      <c r="D213" s="177"/>
      <c r="E213" s="177"/>
      <c r="F213" s="177"/>
      <c r="G213" s="175"/>
    </row>
    <row r="214" spans="1:7" ht="14.1" customHeight="1">
      <c r="A214" s="194"/>
      <c r="B214" s="34" t="s">
        <v>277</v>
      </c>
      <c r="C214" s="35" t="s">
        <v>631</v>
      </c>
      <c r="D214" s="177"/>
      <c r="E214" s="177"/>
      <c r="F214" s="177"/>
      <c r="G214" s="175"/>
    </row>
    <row r="215" spans="1:7" ht="14.1" customHeight="1">
      <c r="A215" s="194"/>
      <c r="B215" s="34" t="s">
        <v>632</v>
      </c>
      <c r="C215" s="35" t="s">
        <v>633</v>
      </c>
      <c r="D215" s="177"/>
      <c r="E215" s="177"/>
      <c r="F215" s="191"/>
      <c r="G215" s="175"/>
    </row>
    <row r="216" spans="1:7" ht="14.1" customHeight="1">
      <c r="A216" s="194"/>
      <c r="B216" s="34" t="s">
        <v>634</v>
      </c>
      <c r="C216" s="35" t="s">
        <v>635</v>
      </c>
      <c r="D216" s="177"/>
      <c r="E216" s="177"/>
      <c r="F216" s="204"/>
      <c r="G216" s="176"/>
    </row>
    <row r="217" spans="1:7" ht="14.1" customHeight="1">
      <c r="A217" s="194"/>
      <c r="B217" s="34" t="s">
        <v>636</v>
      </c>
      <c r="C217" s="35" t="s">
        <v>637</v>
      </c>
      <c r="D217" s="177"/>
      <c r="E217" s="177"/>
      <c r="F217" s="215"/>
      <c r="G217" s="176"/>
    </row>
    <row r="218" spans="1:7" ht="14.1" customHeight="1">
      <c r="A218" s="194"/>
      <c r="B218" s="34" t="s">
        <v>22</v>
      </c>
      <c r="C218" s="35" t="s">
        <v>638</v>
      </c>
      <c r="D218" s="177"/>
      <c r="E218" s="177"/>
      <c r="F218" s="190"/>
      <c r="G218" s="176"/>
    </row>
    <row r="219" spans="1:7" ht="14.1" customHeight="1">
      <c r="A219" s="195"/>
      <c r="B219" s="34" t="s">
        <v>24</v>
      </c>
      <c r="C219" s="35" t="s">
        <v>474</v>
      </c>
      <c r="D219" s="177"/>
      <c r="E219" s="177"/>
      <c r="F219" s="177"/>
      <c r="G219" s="177"/>
    </row>
    <row r="220" spans="1:7" ht="26.25" customHeight="1">
      <c r="A220" s="208"/>
      <c r="B220" s="45" t="s">
        <v>26</v>
      </c>
      <c r="C220" s="46" t="s">
        <v>639</v>
      </c>
      <c r="D220" s="191"/>
      <c r="E220" s="191"/>
      <c r="F220" s="191"/>
      <c r="G220" s="241"/>
    </row>
    <row r="221" spans="1:7" ht="13.5" customHeight="1">
      <c r="A221" s="187"/>
      <c r="B221" s="188"/>
      <c r="C221" s="22"/>
      <c r="D221" s="23"/>
      <c r="E221" s="58"/>
      <c r="F221" s="57"/>
      <c r="G221" s="24"/>
    </row>
    <row r="222" spans="1:7" ht="14.25" customHeight="1">
      <c r="A222" s="245" t="s">
        <v>733</v>
      </c>
      <c r="B222" s="68" t="s">
        <v>734</v>
      </c>
      <c r="C222" s="69"/>
      <c r="D222" s="197">
        <v>85</v>
      </c>
      <c r="E222" s="203"/>
      <c r="F222" s="189">
        <f>E222*D222</f>
        <v>0</v>
      </c>
      <c r="G222" s="174"/>
    </row>
    <row r="223" spans="1:7" ht="14.1" customHeight="1">
      <c r="A223" s="246"/>
      <c r="B223" s="34" t="s">
        <v>12</v>
      </c>
      <c r="C223" s="35" t="s">
        <v>151</v>
      </c>
      <c r="D223" s="190"/>
      <c r="E223" s="190"/>
      <c r="F223" s="190"/>
      <c r="G223" s="177"/>
    </row>
    <row r="224" spans="1:7" ht="14.1" customHeight="1">
      <c r="A224" s="246"/>
      <c r="B224" s="34" t="s">
        <v>14</v>
      </c>
      <c r="C224" s="35" t="s">
        <v>642</v>
      </c>
      <c r="D224" s="177"/>
      <c r="E224" s="177"/>
      <c r="F224" s="177"/>
      <c r="G224" s="177"/>
    </row>
    <row r="225" spans="1:7" ht="14.1" customHeight="1">
      <c r="A225" s="246"/>
      <c r="B225" s="34" t="s">
        <v>16</v>
      </c>
      <c r="C225" s="37" t="s">
        <v>735</v>
      </c>
      <c r="D225" s="177"/>
      <c r="E225" s="177"/>
      <c r="F225" s="177"/>
      <c r="G225" s="177"/>
    </row>
    <row r="226" spans="1:7" ht="14.1" customHeight="1">
      <c r="A226" s="246"/>
      <c r="B226" s="34" t="s">
        <v>18</v>
      </c>
      <c r="C226" s="61" t="s">
        <v>736</v>
      </c>
      <c r="D226" s="177"/>
      <c r="E226" s="177"/>
      <c r="F226" s="177"/>
      <c r="G226" s="177"/>
    </row>
    <row r="227" spans="1:7" ht="14.1" customHeight="1">
      <c r="A227" s="246"/>
      <c r="B227" s="34" t="s">
        <v>277</v>
      </c>
      <c r="C227" s="35" t="s">
        <v>631</v>
      </c>
      <c r="D227" s="177"/>
      <c r="E227" s="177"/>
      <c r="F227" s="177"/>
      <c r="G227" s="177"/>
    </row>
    <row r="228" spans="1:7" ht="14.1" customHeight="1">
      <c r="A228" s="246"/>
      <c r="B228" s="34" t="s">
        <v>279</v>
      </c>
      <c r="C228" s="35" t="s">
        <v>633</v>
      </c>
      <c r="D228" s="177"/>
      <c r="E228" s="177"/>
      <c r="F228" s="191"/>
      <c r="G228" s="177"/>
    </row>
    <row r="229" spans="1:7" ht="14.1" customHeight="1">
      <c r="A229" s="246"/>
      <c r="B229" s="34" t="s">
        <v>634</v>
      </c>
      <c r="C229" s="35" t="s">
        <v>635</v>
      </c>
      <c r="D229" s="177"/>
      <c r="E229" s="177"/>
      <c r="F229" s="204"/>
      <c r="G229" s="177"/>
    </row>
    <row r="230" spans="1:7" ht="14.1" customHeight="1">
      <c r="A230" s="246"/>
      <c r="B230" s="34" t="s">
        <v>636</v>
      </c>
      <c r="C230" s="35" t="s">
        <v>737</v>
      </c>
      <c r="D230" s="177"/>
      <c r="E230" s="177"/>
      <c r="F230" s="215"/>
      <c r="G230" s="177"/>
    </row>
    <row r="231" spans="1:7" ht="14.1" customHeight="1">
      <c r="A231" s="246"/>
      <c r="B231" s="34" t="s">
        <v>738</v>
      </c>
      <c r="C231" s="35" t="s">
        <v>638</v>
      </c>
      <c r="D231" s="177"/>
      <c r="E231" s="177"/>
      <c r="F231" s="190"/>
      <c r="G231" s="177"/>
    </row>
    <row r="232" spans="1:7" ht="14.1" customHeight="1">
      <c r="A232" s="246"/>
      <c r="B232" s="34" t="s">
        <v>24</v>
      </c>
      <c r="C232" s="35" t="s">
        <v>474</v>
      </c>
      <c r="D232" s="177"/>
      <c r="E232" s="177"/>
      <c r="F232" s="177"/>
      <c r="G232" s="249"/>
    </row>
    <row r="233" spans="1:7" ht="38.25" customHeight="1">
      <c r="A233" s="247"/>
      <c r="B233" s="45" t="s">
        <v>26</v>
      </c>
      <c r="C233" s="46" t="s">
        <v>739</v>
      </c>
      <c r="D233" s="191"/>
      <c r="E233" s="191"/>
      <c r="F233" s="191"/>
      <c r="G233" s="206"/>
    </row>
    <row r="234" spans="1:7" ht="13.5" customHeight="1">
      <c r="A234" s="187"/>
      <c r="B234" s="188"/>
      <c r="C234" s="22"/>
      <c r="D234" s="23"/>
      <c r="E234" s="58"/>
      <c r="F234" s="57"/>
      <c r="G234" s="24"/>
    </row>
    <row r="235" spans="1:7" ht="14.25" customHeight="1">
      <c r="A235" s="92" t="s">
        <v>740</v>
      </c>
      <c r="B235" s="68" t="s">
        <v>724</v>
      </c>
      <c r="C235" s="69"/>
      <c r="D235" s="197">
        <v>1</v>
      </c>
      <c r="E235" s="203"/>
      <c r="F235" s="189">
        <f>E235*D235</f>
        <v>0</v>
      </c>
      <c r="G235" s="174"/>
    </row>
    <row r="236" spans="1:7" ht="14.1" customHeight="1">
      <c r="A236" s="108"/>
      <c r="B236" s="34" t="s">
        <v>12</v>
      </c>
      <c r="C236" s="35" t="s">
        <v>151</v>
      </c>
      <c r="D236" s="190"/>
      <c r="E236" s="190"/>
      <c r="F236" s="190"/>
      <c r="G236" s="177"/>
    </row>
    <row r="237" spans="1:7" ht="14.1" customHeight="1">
      <c r="A237" s="108"/>
      <c r="B237" s="34" t="s">
        <v>14</v>
      </c>
      <c r="C237" s="35" t="s">
        <v>628</v>
      </c>
      <c r="D237" s="177"/>
      <c r="E237" s="177"/>
      <c r="F237" s="177"/>
      <c r="G237" s="177"/>
    </row>
    <row r="238" spans="1:7" ht="14.1" customHeight="1">
      <c r="A238" s="33"/>
      <c r="B238" s="34" t="s">
        <v>16</v>
      </c>
      <c r="C238" s="37" t="s">
        <v>725</v>
      </c>
      <c r="D238" s="177"/>
      <c r="E238" s="177"/>
      <c r="F238" s="177"/>
      <c r="G238" s="177"/>
    </row>
    <row r="239" spans="1:7" ht="14.1" customHeight="1">
      <c r="A239" s="33"/>
      <c r="B239" s="34" t="s">
        <v>18</v>
      </c>
      <c r="C239" s="35" t="s">
        <v>726</v>
      </c>
      <c r="D239" s="177"/>
      <c r="E239" s="177"/>
      <c r="F239" s="177"/>
      <c r="G239" s="177"/>
    </row>
    <row r="240" spans="1:7" ht="14.1" customHeight="1">
      <c r="A240" s="33"/>
      <c r="B240" s="34" t="s">
        <v>277</v>
      </c>
      <c r="C240" s="35" t="s">
        <v>231</v>
      </c>
      <c r="D240" s="177"/>
      <c r="E240" s="177"/>
      <c r="F240" s="177"/>
      <c r="G240" s="177"/>
    </row>
    <row r="241" spans="1:7" ht="14.1" customHeight="1">
      <c r="A241" s="33"/>
      <c r="B241" s="34" t="s">
        <v>632</v>
      </c>
      <c r="C241" s="35" t="s">
        <v>633</v>
      </c>
      <c r="D241" s="177"/>
      <c r="E241" s="177"/>
      <c r="F241" s="191"/>
      <c r="G241" s="177"/>
    </row>
    <row r="242" spans="1:7" ht="14.1" customHeight="1">
      <c r="A242" s="33"/>
      <c r="B242" s="34" t="s">
        <v>634</v>
      </c>
      <c r="C242" s="35" t="s">
        <v>635</v>
      </c>
      <c r="D242" s="177"/>
      <c r="E242" s="177"/>
      <c r="F242" s="204"/>
      <c r="G242" s="177"/>
    </row>
    <row r="243" spans="1:7" ht="14.1" customHeight="1">
      <c r="A243" s="33"/>
      <c r="B243" s="34" t="s">
        <v>636</v>
      </c>
      <c r="C243" s="35" t="s">
        <v>637</v>
      </c>
      <c r="D243" s="177"/>
      <c r="E243" s="177"/>
      <c r="F243" s="215"/>
      <c r="G243" s="177"/>
    </row>
    <row r="244" spans="1:7" ht="14.1" customHeight="1">
      <c r="A244" s="33"/>
      <c r="B244" s="34" t="s">
        <v>22</v>
      </c>
      <c r="C244" s="35" t="s">
        <v>638</v>
      </c>
      <c r="D244" s="177"/>
      <c r="E244" s="177"/>
      <c r="F244" s="190"/>
      <c r="G244" s="249"/>
    </row>
    <row r="245" spans="1:7" ht="14.1" customHeight="1">
      <c r="A245" s="33"/>
      <c r="B245" s="34" t="s">
        <v>24</v>
      </c>
      <c r="C245" s="35" t="s">
        <v>474</v>
      </c>
      <c r="D245" s="200"/>
      <c r="E245" s="200"/>
      <c r="F245" s="177"/>
      <c r="G245" s="228"/>
    </row>
    <row r="246" spans="1:7" ht="26.25" customHeight="1">
      <c r="A246" s="40"/>
      <c r="B246" s="45" t="s">
        <v>26</v>
      </c>
      <c r="C246" s="46" t="s">
        <v>650</v>
      </c>
      <c r="D246" s="230"/>
      <c r="E246" s="230"/>
      <c r="F246" s="191"/>
      <c r="G246" s="206"/>
    </row>
    <row r="247" spans="1:7" ht="15.95" customHeight="1">
      <c r="A247" s="187"/>
      <c r="B247" s="188"/>
      <c r="C247" s="22"/>
      <c r="D247" s="23"/>
      <c r="E247" s="58"/>
      <c r="F247" s="57"/>
      <c r="G247" s="24"/>
    </row>
    <row r="248" spans="1:7" ht="14.25" customHeight="1">
      <c r="A248" s="192" t="s">
        <v>741</v>
      </c>
      <c r="B248" s="68" t="s">
        <v>742</v>
      </c>
      <c r="C248" s="69"/>
      <c r="D248" s="197">
        <v>12</v>
      </c>
      <c r="E248" s="203"/>
      <c r="F248" s="189">
        <f>E248*D248</f>
        <v>0</v>
      </c>
      <c r="G248" s="174"/>
    </row>
    <row r="249" spans="1:7" ht="14.1" customHeight="1">
      <c r="A249" s="243"/>
      <c r="B249" s="34" t="s">
        <v>12</v>
      </c>
      <c r="C249" s="35" t="s">
        <v>151</v>
      </c>
      <c r="D249" s="190"/>
      <c r="E249" s="190"/>
      <c r="F249" s="190"/>
      <c r="G249" s="175"/>
    </row>
    <row r="250" spans="1:7" ht="14.1" customHeight="1">
      <c r="A250" s="243"/>
      <c r="B250" s="34" t="s">
        <v>14</v>
      </c>
      <c r="C250" s="35" t="s">
        <v>642</v>
      </c>
      <c r="D250" s="177"/>
      <c r="E250" s="177"/>
      <c r="F250" s="177"/>
      <c r="G250" s="175"/>
    </row>
    <row r="251" spans="1:7" ht="14.1" customHeight="1">
      <c r="A251" s="243"/>
      <c r="B251" s="34" t="s">
        <v>16</v>
      </c>
      <c r="C251" s="37" t="s">
        <v>653</v>
      </c>
      <c r="D251" s="177"/>
      <c r="E251" s="177"/>
      <c r="F251" s="177"/>
      <c r="G251" s="175"/>
    </row>
    <row r="252" spans="1:7" ht="14.1" customHeight="1">
      <c r="A252" s="243"/>
      <c r="B252" s="34" t="s">
        <v>18</v>
      </c>
      <c r="C252" s="61" t="s">
        <v>743</v>
      </c>
      <c r="D252" s="177"/>
      <c r="E252" s="177"/>
      <c r="F252" s="177"/>
      <c r="G252" s="176"/>
    </row>
    <row r="253" spans="1:7" ht="14.1" customHeight="1">
      <c r="A253" s="243"/>
      <c r="B253" s="34" t="s">
        <v>277</v>
      </c>
      <c r="C253" s="35" t="s">
        <v>631</v>
      </c>
      <c r="D253" s="177"/>
      <c r="E253" s="177"/>
      <c r="F253" s="177"/>
      <c r="G253" s="177"/>
    </row>
    <row r="254" spans="1:7" ht="14.1" customHeight="1">
      <c r="A254" s="243"/>
      <c r="B254" s="34" t="s">
        <v>279</v>
      </c>
      <c r="C254" s="35" t="s">
        <v>633</v>
      </c>
      <c r="D254" s="177"/>
      <c r="E254" s="177"/>
      <c r="F254" s="191"/>
      <c r="G254" s="177"/>
    </row>
    <row r="255" spans="1:7" ht="14.1" customHeight="1">
      <c r="A255" s="243"/>
      <c r="B255" s="34" t="s">
        <v>634</v>
      </c>
      <c r="C255" s="35" t="s">
        <v>635</v>
      </c>
      <c r="D255" s="177"/>
      <c r="E255" s="177"/>
      <c r="F255" s="204"/>
      <c r="G255" s="177"/>
    </row>
    <row r="256" spans="1:7" ht="14.1" customHeight="1">
      <c r="A256" s="243"/>
      <c r="B256" s="34" t="s">
        <v>636</v>
      </c>
      <c r="C256" s="35" t="s">
        <v>645</v>
      </c>
      <c r="D256" s="177"/>
      <c r="E256" s="177"/>
      <c r="F256" s="215"/>
      <c r="G256" s="177"/>
    </row>
    <row r="257" spans="1:7" ht="14.1" customHeight="1">
      <c r="A257" s="243"/>
      <c r="B257" s="34" t="s">
        <v>22</v>
      </c>
      <c r="C257" s="35" t="s">
        <v>638</v>
      </c>
      <c r="D257" s="177"/>
      <c r="E257" s="177"/>
      <c r="F257" s="190"/>
      <c r="G257" s="176"/>
    </row>
    <row r="258" spans="1:7" ht="14.1" customHeight="1">
      <c r="A258" s="243"/>
      <c r="B258" s="34" t="s">
        <v>24</v>
      </c>
      <c r="C258" s="35" t="s">
        <v>474</v>
      </c>
      <c r="D258" s="177"/>
      <c r="E258" s="177"/>
      <c r="F258" s="177"/>
      <c r="G258" s="177"/>
    </row>
    <row r="259" spans="1:7" ht="26.25" customHeight="1">
      <c r="A259" s="212"/>
      <c r="B259" s="45" t="s">
        <v>26</v>
      </c>
      <c r="C259" s="47" t="s">
        <v>744</v>
      </c>
      <c r="D259" s="191"/>
      <c r="E259" s="191"/>
      <c r="F259" s="191"/>
      <c r="G259" s="178"/>
    </row>
    <row r="260" spans="1:7" ht="13.5" customHeight="1">
      <c r="A260" s="187"/>
      <c r="B260" s="188"/>
      <c r="C260" s="22"/>
      <c r="D260" s="23"/>
      <c r="E260" s="58"/>
      <c r="F260" s="57"/>
      <c r="G260" s="24"/>
    </row>
    <row r="261" spans="1:7" ht="14.85" customHeight="1">
      <c r="A261" s="192" t="s">
        <v>745</v>
      </c>
      <c r="B261" s="26" t="s">
        <v>746</v>
      </c>
      <c r="C261" s="27"/>
      <c r="D261" s="197">
        <v>1</v>
      </c>
      <c r="E261" s="203"/>
      <c r="F261" s="189">
        <f>E261*D261</f>
        <v>0</v>
      </c>
      <c r="G261" s="174"/>
    </row>
    <row r="262" spans="1:7" ht="14.45" customHeight="1">
      <c r="A262" s="193"/>
      <c r="B262" s="30" t="s">
        <v>12</v>
      </c>
      <c r="C262" s="94" t="s">
        <v>469</v>
      </c>
      <c r="D262" s="190"/>
      <c r="E262" s="190"/>
      <c r="F262" s="190"/>
      <c r="G262" s="175"/>
    </row>
    <row r="263" spans="1:7" ht="14.1" customHeight="1">
      <c r="A263" s="194"/>
      <c r="B263" s="34" t="s">
        <v>747</v>
      </c>
      <c r="C263" s="35" t="s">
        <v>748</v>
      </c>
      <c r="D263" s="177"/>
      <c r="E263" s="177"/>
      <c r="F263" s="177"/>
      <c r="G263" s="177"/>
    </row>
    <row r="264" spans="1:7" ht="14.1" customHeight="1">
      <c r="A264" s="194"/>
      <c r="B264" s="34" t="s">
        <v>16</v>
      </c>
      <c r="C264" s="39" t="s">
        <v>749</v>
      </c>
      <c r="D264" s="177"/>
      <c r="E264" s="177"/>
      <c r="F264" s="177"/>
      <c r="G264" s="175"/>
    </row>
    <row r="265" spans="1:7" ht="14.1" customHeight="1">
      <c r="A265" s="194"/>
      <c r="B265" s="34" t="s">
        <v>18</v>
      </c>
      <c r="C265" s="35" t="s">
        <v>750</v>
      </c>
      <c r="D265" s="177"/>
      <c r="E265" s="177"/>
      <c r="F265" s="177"/>
      <c r="G265" s="176"/>
    </row>
    <row r="266" spans="1:7" ht="14.1" customHeight="1">
      <c r="A266" s="194"/>
      <c r="B266" s="34" t="s">
        <v>277</v>
      </c>
      <c r="C266" s="61" t="s">
        <v>655</v>
      </c>
      <c r="D266" s="177"/>
      <c r="E266" s="177"/>
      <c r="F266" s="177"/>
      <c r="G266" s="177"/>
    </row>
    <row r="267" spans="1:7" ht="14.1" customHeight="1">
      <c r="A267" s="194"/>
      <c r="B267" s="34" t="s">
        <v>632</v>
      </c>
      <c r="C267" s="61" t="s">
        <v>751</v>
      </c>
      <c r="D267" s="177"/>
      <c r="E267" s="177"/>
      <c r="F267" s="191"/>
      <c r="G267" s="177"/>
    </row>
    <row r="268" spans="1:7" ht="14.1" customHeight="1">
      <c r="A268" s="194"/>
      <c r="B268" s="34" t="s">
        <v>22</v>
      </c>
      <c r="C268" s="35" t="s">
        <v>663</v>
      </c>
      <c r="D268" s="177"/>
      <c r="E268" s="177"/>
      <c r="F268" s="204"/>
      <c r="G268" s="176"/>
    </row>
    <row r="269" spans="1:7" ht="14.1" customHeight="1">
      <c r="A269" s="194"/>
      <c r="B269" s="34" t="s">
        <v>24</v>
      </c>
      <c r="C269" s="35" t="s">
        <v>474</v>
      </c>
      <c r="D269" s="177"/>
      <c r="E269" s="177"/>
      <c r="F269" s="215"/>
      <c r="G269" s="177"/>
    </row>
    <row r="270" spans="1:7" ht="26.25" customHeight="1">
      <c r="A270" s="195"/>
      <c r="B270" s="45" t="s">
        <v>26</v>
      </c>
      <c r="C270" s="46" t="s">
        <v>752</v>
      </c>
      <c r="D270" s="191"/>
      <c r="E270" s="191"/>
      <c r="F270" s="206"/>
      <c r="G270" s="178"/>
    </row>
    <row r="271" spans="1:7" ht="15.95" customHeight="1">
      <c r="A271" s="187"/>
      <c r="B271" s="188"/>
      <c r="C271" s="22"/>
      <c r="D271" s="23"/>
      <c r="E271" s="58"/>
      <c r="F271" s="57"/>
      <c r="G271" s="24"/>
    </row>
    <row r="272" spans="1:7" ht="14.25" customHeight="1">
      <c r="A272" s="192" t="s">
        <v>753</v>
      </c>
      <c r="B272" s="68" t="s">
        <v>724</v>
      </c>
      <c r="C272" s="69"/>
      <c r="D272" s="233">
        <v>1</v>
      </c>
      <c r="E272" s="209"/>
      <c r="F272" s="189">
        <f>E272*D272</f>
        <v>0</v>
      </c>
      <c r="G272" s="242"/>
    </row>
    <row r="273" spans="1:7" ht="14.1" customHeight="1">
      <c r="A273" s="193"/>
      <c r="B273" s="34" t="s">
        <v>12</v>
      </c>
      <c r="C273" s="35" t="s">
        <v>151</v>
      </c>
      <c r="D273" s="205"/>
      <c r="E273" s="205"/>
      <c r="F273" s="190"/>
      <c r="G273" s="229"/>
    </row>
    <row r="274" spans="1:7" ht="14.1" customHeight="1">
      <c r="A274" s="194"/>
      <c r="B274" s="34" t="s">
        <v>14</v>
      </c>
      <c r="C274" s="35" t="s">
        <v>628</v>
      </c>
      <c r="D274" s="205"/>
      <c r="E274" s="205"/>
      <c r="F274" s="177"/>
      <c r="G274" s="229"/>
    </row>
    <row r="275" spans="1:7" ht="14.1" customHeight="1">
      <c r="A275" s="194"/>
      <c r="B275" s="34" t="s">
        <v>16</v>
      </c>
      <c r="C275" s="37" t="s">
        <v>754</v>
      </c>
      <c r="D275" s="205"/>
      <c r="E275" s="205"/>
      <c r="F275" s="177"/>
      <c r="G275" s="229"/>
    </row>
    <row r="276" spans="1:7" ht="14.1" customHeight="1">
      <c r="A276" s="194"/>
      <c r="B276" s="34" t="s">
        <v>18</v>
      </c>
      <c r="C276" s="61" t="s">
        <v>755</v>
      </c>
      <c r="D276" s="205"/>
      <c r="E276" s="205"/>
      <c r="F276" s="177"/>
      <c r="G276" s="229"/>
    </row>
    <row r="277" spans="1:7" ht="14.1" customHeight="1">
      <c r="A277" s="194"/>
      <c r="B277" s="34" t="s">
        <v>277</v>
      </c>
      <c r="C277" s="35" t="s">
        <v>231</v>
      </c>
      <c r="D277" s="205"/>
      <c r="E277" s="205"/>
      <c r="F277" s="177"/>
      <c r="G277" s="229"/>
    </row>
    <row r="278" spans="1:7" ht="14.1" customHeight="1">
      <c r="A278" s="194"/>
      <c r="B278" s="34" t="s">
        <v>632</v>
      </c>
      <c r="C278" s="35" t="s">
        <v>633</v>
      </c>
      <c r="D278" s="205"/>
      <c r="E278" s="205"/>
      <c r="F278" s="191"/>
      <c r="G278" s="229"/>
    </row>
    <row r="279" spans="1:7" ht="14.1" customHeight="1">
      <c r="A279" s="194"/>
      <c r="B279" s="34" t="s">
        <v>634</v>
      </c>
      <c r="C279" s="35" t="s">
        <v>635</v>
      </c>
      <c r="D279" s="205"/>
      <c r="E279" s="205"/>
      <c r="F279" s="204"/>
      <c r="G279" s="229"/>
    </row>
    <row r="280" spans="1:7" ht="14.1" customHeight="1">
      <c r="A280" s="194"/>
      <c r="B280" s="34" t="s">
        <v>636</v>
      </c>
      <c r="C280" s="35" t="s">
        <v>756</v>
      </c>
      <c r="D280" s="205"/>
      <c r="E280" s="205"/>
      <c r="F280" s="215"/>
      <c r="G280" s="229"/>
    </row>
    <row r="281" spans="1:7" ht="14.1" customHeight="1">
      <c r="A281" s="194"/>
      <c r="B281" s="34" t="s">
        <v>22</v>
      </c>
      <c r="C281" s="35" t="s">
        <v>638</v>
      </c>
      <c r="D281" s="205"/>
      <c r="E281" s="205"/>
      <c r="F281" s="190"/>
      <c r="G281" s="229"/>
    </row>
    <row r="282" spans="1:7" ht="14.1" customHeight="1">
      <c r="A282" s="194"/>
      <c r="B282" s="34" t="s">
        <v>24</v>
      </c>
      <c r="C282" s="35" t="s">
        <v>474</v>
      </c>
      <c r="D282" s="205"/>
      <c r="E282" s="205"/>
      <c r="F282" s="177"/>
      <c r="G282" s="229"/>
    </row>
    <row r="283" spans="1:7" ht="26.25" customHeight="1">
      <c r="A283" s="195"/>
      <c r="B283" s="45" t="s">
        <v>26</v>
      </c>
      <c r="C283" s="46" t="s">
        <v>650</v>
      </c>
      <c r="D283" s="205"/>
      <c r="E283" s="205"/>
      <c r="F283" s="191"/>
      <c r="G283" s="230"/>
    </row>
    <row r="284" spans="1:7" ht="13.5" customHeight="1">
      <c r="A284" s="187"/>
      <c r="B284" s="188"/>
      <c r="C284" s="22"/>
      <c r="D284" s="23"/>
      <c r="E284" s="58"/>
      <c r="F284" s="57"/>
      <c r="G284" s="24"/>
    </row>
    <row r="285" spans="1:7" ht="14.25" customHeight="1">
      <c r="A285" s="192" t="s">
        <v>757</v>
      </c>
      <c r="B285" s="71" t="s">
        <v>758</v>
      </c>
      <c r="C285" s="69"/>
      <c r="D285" s="197">
        <v>3</v>
      </c>
      <c r="E285" s="203"/>
      <c r="F285" s="189">
        <f>E285*D285</f>
        <v>0</v>
      </c>
      <c r="G285" s="174"/>
    </row>
    <row r="286" spans="1:7" ht="15.95" customHeight="1">
      <c r="A286" s="193"/>
      <c r="B286" s="34" t="s">
        <v>12</v>
      </c>
      <c r="C286" s="35" t="s">
        <v>151</v>
      </c>
      <c r="D286" s="190"/>
      <c r="E286" s="190"/>
      <c r="F286" s="190"/>
      <c r="G286" s="175"/>
    </row>
    <row r="287" spans="1:7" ht="15.95" customHeight="1">
      <c r="A287" s="194"/>
      <c r="B287" s="34" t="s">
        <v>14</v>
      </c>
      <c r="C287" s="35" t="s">
        <v>694</v>
      </c>
      <c r="D287" s="177"/>
      <c r="E287" s="177"/>
      <c r="F287" s="177"/>
      <c r="G287" s="175"/>
    </row>
    <row r="288" spans="1:7" ht="14.1" customHeight="1">
      <c r="A288" s="194"/>
      <c r="B288" s="34" t="s">
        <v>16</v>
      </c>
      <c r="C288" s="39" t="s">
        <v>759</v>
      </c>
      <c r="D288" s="177"/>
      <c r="E288" s="177"/>
      <c r="F288" s="177"/>
      <c r="G288" s="175"/>
    </row>
    <row r="289" spans="1:7" ht="15.95" customHeight="1">
      <c r="A289" s="194"/>
      <c r="B289" s="34" t="s">
        <v>18</v>
      </c>
      <c r="C289" s="37" t="s">
        <v>760</v>
      </c>
      <c r="D289" s="177"/>
      <c r="E289" s="177"/>
      <c r="F289" s="177"/>
      <c r="G289" s="177"/>
    </row>
    <row r="290" spans="1:7" ht="15.95" customHeight="1">
      <c r="A290" s="194"/>
      <c r="B290" s="34" t="s">
        <v>583</v>
      </c>
      <c r="C290" s="61" t="s">
        <v>231</v>
      </c>
      <c r="D290" s="177"/>
      <c r="E290" s="177"/>
      <c r="F290" s="177"/>
      <c r="G290" s="176"/>
    </row>
    <row r="291" spans="1:7" ht="15.95" customHeight="1">
      <c r="A291" s="194"/>
      <c r="B291" s="34" t="s">
        <v>761</v>
      </c>
      <c r="C291" s="61" t="s">
        <v>762</v>
      </c>
      <c r="D291" s="177"/>
      <c r="E291" s="177"/>
      <c r="F291" s="191"/>
      <c r="G291" s="176"/>
    </row>
    <row r="292" spans="1:7" ht="15.95" customHeight="1">
      <c r="A292" s="194"/>
      <c r="B292" s="34" t="s">
        <v>697</v>
      </c>
      <c r="C292" s="35" t="s">
        <v>227</v>
      </c>
      <c r="D292" s="177"/>
      <c r="E292" s="177"/>
      <c r="F292" s="204"/>
      <c r="G292" s="176"/>
    </row>
    <row r="293" spans="1:7" ht="15.95" customHeight="1">
      <c r="A293" s="194"/>
      <c r="B293" s="34" t="s">
        <v>24</v>
      </c>
      <c r="C293" s="35" t="s">
        <v>474</v>
      </c>
      <c r="D293" s="177"/>
      <c r="E293" s="177"/>
      <c r="F293" s="215"/>
      <c r="G293" s="177"/>
    </row>
    <row r="294" spans="1:7" ht="38.25" customHeight="1">
      <c r="A294" s="195"/>
      <c r="B294" s="45" t="s">
        <v>26</v>
      </c>
      <c r="C294" s="46" t="s">
        <v>763</v>
      </c>
      <c r="D294" s="191"/>
      <c r="E294" s="191"/>
      <c r="F294" s="206"/>
      <c r="G294" s="178"/>
    </row>
    <row r="295" spans="1:7" ht="13.5" customHeight="1">
      <c r="A295" s="187"/>
      <c r="B295" s="188"/>
      <c r="C295" s="22"/>
      <c r="D295" s="23"/>
      <c r="E295" s="58"/>
      <c r="F295" s="57"/>
      <c r="G295" s="24"/>
    </row>
    <row r="296" spans="1:7" ht="14.25" customHeight="1">
      <c r="A296" s="192" t="s">
        <v>764</v>
      </c>
      <c r="B296" s="71" t="s">
        <v>765</v>
      </c>
      <c r="C296" s="69"/>
      <c r="D296" s="197">
        <v>2</v>
      </c>
      <c r="E296" s="203"/>
      <c r="F296" s="189">
        <f>E296*D296</f>
        <v>0</v>
      </c>
      <c r="G296" s="174"/>
    </row>
    <row r="297" spans="1:7" ht="14.1" customHeight="1">
      <c r="A297" s="193"/>
      <c r="B297" s="34" t="s">
        <v>12</v>
      </c>
      <c r="C297" s="35" t="s">
        <v>151</v>
      </c>
      <c r="D297" s="190"/>
      <c r="E297" s="190"/>
      <c r="F297" s="190"/>
      <c r="G297" s="175"/>
    </row>
    <row r="298" spans="1:7" ht="14.1" customHeight="1">
      <c r="A298" s="194"/>
      <c r="B298" s="34" t="s">
        <v>14</v>
      </c>
      <c r="C298" s="35" t="s">
        <v>694</v>
      </c>
      <c r="D298" s="177"/>
      <c r="E298" s="177"/>
      <c r="F298" s="177"/>
      <c r="G298" s="175"/>
    </row>
    <row r="299" spans="1:7" ht="14.1" customHeight="1">
      <c r="A299" s="194"/>
      <c r="B299" s="34" t="s">
        <v>16</v>
      </c>
      <c r="C299" s="39" t="s">
        <v>759</v>
      </c>
      <c r="D299" s="177"/>
      <c r="E299" s="177"/>
      <c r="F299" s="177"/>
      <c r="G299" s="175"/>
    </row>
    <row r="300" spans="1:7" ht="14.65" customHeight="1">
      <c r="A300" s="194"/>
      <c r="B300" s="34" t="s">
        <v>18</v>
      </c>
      <c r="C300" s="37" t="s">
        <v>766</v>
      </c>
      <c r="D300" s="177"/>
      <c r="E300" s="177"/>
      <c r="F300" s="177"/>
      <c r="G300" s="176"/>
    </row>
    <row r="301" spans="1:7" ht="14.1" customHeight="1">
      <c r="A301" s="194"/>
      <c r="B301" s="34" t="s">
        <v>583</v>
      </c>
      <c r="C301" s="61" t="s">
        <v>231</v>
      </c>
      <c r="D301" s="177"/>
      <c r="E301" s="177"/>
      <c r="F301" s="177"/>
      <c r="G301" s="177"/>
    </row>
    <row r="302" spans="1:7" ht="14.1" customHeight="1">
      <c r="A302" s="194"/>
      <c r="B302" s="34" t="s">
        <v>761</v>
      </c>
      <c r="C302" s="61" t="s">
        <v>762</v>
      </c>
      <c r="D302" s="177"/>
      <c r="E302" s="177"/>
      <c r="F302" s="191"/>
      <c r="G302" s="177"/>
    </row>
    <row r="303" spans="1:7" ht="14.1" customHeight="1">
      <c r="A303" s="194"/>
      <c r="B303" s="34" t="s">
        <v>697</v>
      </c>
      <c r="C303" s="35" t="s">
        <v>227</v>
      </c>
      <c r="D303" s="177"/>
      <c r="E303" s="177"/>
      <c r="F303" s="204"/>
      <c r="G303" s="176"/>
    </row>
    <row r="304" spans="1:7" ht="14.1" customHeight="1">
      <c r="A304" s="194"/>
      <c r="B304" s="34" t="s">
        <v>24</v>
      </c>
      <c r="C304" s="35" t="s">
        <v>474</v>
      </c>
      <c r="D304" s="177"/>
      <c r="E304" s="177"/>
      <c r="F304" s="215"/>
      <c r="G304" s="176"/>
    </row>
    <row r="305" spans="1:7" ht="38.25" customHeight="1">
      <c r="A305" s="195"/>
      <c r="B305" s="45" t="s">
        <v>26</v>
      </c>
      <c r="C305" s="46" t="s">
        <v>767</v>
      </c>
      <c r="D305" s="191"/>
      <c r="E305" s="191"/>
      <c r="F305" s="206"/>
      <c r="G305" s="191"/>
    </row>
    <row r="306" spans="1:7" ht="15.95" customHeight="1">
      <c r="A306" s="187"/>
      <c r="B306" s="240"/>
      <c r="C306" s="22"/>
      <c r="D306" s="23"/>
      <c r="E306" s="58"/>
      <c r="F306" s="57"/>
      <c r="G306" s="24"/>
    </row>
    <row r="307" spans="1:7" ht="15.95" customHeight="1">
      <c r="A307" s="192" t="s">
        <v>768</v>
      </c>
      <c r="B307" s="68" t="s">
        <v>769</v>
      </c>
      <c r="C307" s="69"/>
      <c r="D307" s="197">
        <v>8</v>
      </c>
      <c r="E307" s="203"/>
      <c r="F307" s="189">
        <f>E307*D307</f>
        <v>0</v>
      </c>
      <c r="G307" s="174"/>
    </row>
    <row r="308" spans="1:7" ht="15.95" customHeight="1">
      <c r="A308" s="193"/>
      <c r="B308" s="34" t="s">
        <v>12</v>
      </c>
      <c r="C308" s="35" t="s">
        <v>469</v>
      </c>
      <c r="D308" s="190"/>
      <c r="E308" s="190"/>
      <c r="F308" s="190"/>
      <c r="G308" s="177"/>
    </row>
    <row r="309" spans="1:7" ht="15.95" customHeight="1">
      <c r="A309" s="194"/>
      <c r="B309" s="34" t="s">
        <v>14</v>
      </c>
      <c r="C309" s="37" t="s">
        <v>667</v>
      </c>
      <c r="D309" s="177"/>
      <c r="E309" s="177"/>
      <c r="F309" s="177"/>
      <c r="G309" s="177"/>
    </row>
    <row r="310" spans="1:7" ht="15.95" customHeight="1">
      <c r="A310" s="194"/>
      <c r="B310" s="34" t="s">
        <v>16</v>
      </c>
      <c r="C310" s="37" t="s">
        <v>770</v>
      </c>
      <c r="D310" s="177"/>
      <c r="E310" s="177"/>
      <c r="F310" s="177"/>
      <c r="G310" s="177"/>
    </row>
    <row r="311" spans="1:7" ht="15.95" customHeight="1">
      <c r="A311" s="194"/>
      <c r="B311" s="34" t="s">
        <v>18</v>
      </c>
      <c r="C311" s="61" t="s">
        <v>771</v>
      </c>
      <c r="D311" s="177"/>
      <c r="E311" s="177"/>
      <c r="F311" s="177"/>
      <c r="G311" s="177"/>
    </row>
    <row r="312" spans="1:7" ht="15.95" customHeight="1">
      <c r="A312" s="194"/>
      <c r="B312" s="34" t="s">
        <v>540</v>
      </c>
      <c r="C312" s="61" t="s">
        <v>655</v>
      </c>
      <c r="D312" s="177"/>
      <c r="E312" s="177"/>
      <c r="F312" s="177"/>
      <c r="G312" s="177"/>
    </row>
    <row r="313" spans="1:7" ht="15.95" customHeight="1">
      <c r="A313" s="194"/>
      <c r="B313" s="34" t="s">
        <v>632</v>
      </c>
      <c r="C313" s="61" t="s">
        <v>772</v>
      </c>
      <c r="D313" s="177"/>
      <c r="E313" s="177"/>
      <c r="F313" s="191"/>
      <c r="G313" s="177"/>
    </row>
    <row r="314" spans="1:7" ht="15.95" customHeight="1">
      <c r="A314" s="194"/>
      <c r="B314" s="34" t="s">
        <v>146</v>
      </c>
      <c r="C314" s="61" t="s">
        <v>773</v>
      </c>
      <c r="D314" s="177"/>
      <c r="E314" s="177"/>
      <c r="F314" s="204"/>
      <c r="G314" s="177"/>
    </row>
    <row r="315" spans="1:7" ht="15.95" customHeight="1">
      <c r="A315" s="194"/>
      <c r="B315" s="34" t="s">
        <v>671</v>
      </c>
      <c r="C315" s="61" t="s">
        <v>663</v>
      </c>
      <c r="D315" s="177"/>
      <c r="E315" s="177"/>
      <c r="F315" s="215"/>
      <c r="G315" s="177"/>
    </row>
    <row r="316" spans="1:7" ht="15.95" customHeight="1">
      <c r="A316" s="194"/>
      <c r="B316" s="34" t="s">
        <v>24</v>
      </c>
      <c r="C316" s="35" t="s">
        <v>474</v>
      </c>
      <c r="D316" s="177"/>
      <c r="E316" s="177"/>
      <c r="F316" s="190"/>
      <c r="G316" s="177"/>
    </row>
    <row r="317" spans="1:7" ht="26.25" customHeight="1">
      <c r="A317" s="195"/>
      <c r="B317" s="45" t="s">
        <v>26</v>
      </c>
      <c r="C317" s="47" t="s">
        <v>774</v>
      </c>
      <c r="D317" s="191"/>
      <c r="E317" s="191"/>
      <c r="F317" s="191"/>
      <c r="G317" s="191"/>
    </row>
    <row r="318" spans="1:7" ht="15.95" customHeight="1">
      <c r="A318" s="187"/>
      <c r="B318" s="240"/>
      <c r="C318" s="22"/>
      <c r="D318" s="23"/>
      <c r="E318" s="58"/>
      <c r="F318" s="57"/>
      <c r="G318" s="24"/>
    </row>
    <row r="319" spans="1:7" ht="15.95" customHeight="1">
      <c r="A319" s="192" t="s">
        <v>775</v>
      </c>
      <c r="B319" s="26" t="s">
        <v>776</v>
      </c>
      <c r="C319" s="27"/>
      <c r="D319" s="197">
        <v>2</v>
      </c>
      <c r="E319" s="203"/>
      <c r="F319" s="189">
        <f>E319*D319</f>
        <v>0</v>
      </c>
      <c r="G319" s="174"/>
    </row>
    <row r="320" spans="1:7" ht="15.95" customHeight="1">
      <c r="A320" s="193"/>
      <c r="B320" s="30" t="s">
        <v>12</v>
      </c>
      <c r="C320" s="31" t="s">
        <v>151</v>
      </c>
      <c r="D320" s="190"/>
      <c r="E320" s="190"/>
      <c r="F320" s="190"/>
      <c r="G320" s="177"/>
    </row>
    <row r="321" spans="1:7" ht="15.95" customHeight="1">
      <c r="A321" s="194"/>
      <c r="B321" s="34" t="s">
        <v>14</v>
      </c>
      <c r="C321" s="35" t="s">
        <v>642</v>
      </c>
      <c r="D321" s="177"/>
      <c r="E321" s="177"/>
      <c r="F321" s="177"/>
      <c r="G321" s="177"/>
    </row>
    <row r="322" spans="1:7" ht="15.95" customHeight="1">
      <c r="A322" s="194"/>
      <c r="B322" s="34" t="s">
        <v>16</v>
      </c>
      <c r="C322" s="37" t="s">
        <v>777</v>
      </c>
      <c r="D322" s="177"/>
      <c r="E322" s="177"/>
      <c r="F322" s="177"/>
      <c r="G322" s="177"/>
    </row>
    <row r="323" spans="1:7" ht="15.95" customHeight="1">
      <c r="A323" s="194"/>
      <c r="B323" s="34" t="s">
        <v>18</v>
      </c>
      <c r="C323" s="35" t="s">
        <v>778</v>
      </c>
      <c r="D323" s="177"/>
      <c r="E323" s="177"/>
      <c r="F323" s="177"/>
      <c r="G323" s="177"/>
    </row>
    <row r="324" spans="1:7" ht="15.95" customHeight="1">
      <c r="A324" s="194"/>
      <c r="B324" s="34" t="s">
        <v>277</v>
      </c>
      <c r="C324" s="35" t="s">
        <v>631</v>
      </c>
      <c r="D324" s="177"/>
      <c r="E324" s="177"/>
      <c r="F324" s="177"/>
      <c r="G324" s="177"/>
    </row>
    <row r="325" spans="1:7" ht="15.95" customHeight="1">
      <c r="A325" s="194"/>
      <c r="B325" s="34" t="s">
        <v>279</v>
      </c>
      <c r="C325" s="35" t="s">
        <v>633</v>
      </c>
      <c r="D325" s="177"/>
      <c r="E325" s="177"/>
      <c r="F325" s="191"/>
      <c r="G325" s="177"/>
    </row>
    <row r="326" spans="1:7" ht="15.95" customHeight="1">
      <c r="A326" s="194"/>
      <c r="B326" s="34" t="s">
        <v>634</v>
      </c>
      <c r="C326" s="35" t="s">
        <v>779</v>
      </c>
      <c r="D326" s="177"/>
      <c r="E326" s="177"/>
      <c r="F326" s="204"/>
      <c r="G326" s="177"/>
    </row>
    <row r="327" spans="1:7" ht="15.95" customHeight="1">
      <c r="A327" s="194"/>
      <c r="B327" s="34" t="s">
        <v>636</v>
      </c>
      <c r="C327" s="35" t="s">
        <v>737</v>
      </c>
      <c r="D327" s="177"/>
      <c r="E327" s="177"/>
      <c r="F327" s="215"/>
      <c r="G327" s="177"/>
    </row>
    <row r="328" spans="1:7" ht="15.95" customHeight="1">
      <c r="A328" s="194"/>
      <c r="B328" s="34" t="s">
        <v>22</v>
      </c>
      <c r="C328" s="35" t="s">
        <v>638</v>
      </c>
      <c r="D328" s="177"/>
      <c r="E328" s="177"/>
      <c r="F328" s="190"/>
      <c r="G328" s="177"/>
    </row>
    <row r="329" spans="1:7" ht="15.95" customHeight="1">
      <c r="A329" s="195"/>
      <c r="B329" s="45" t="s">
        <v>24</v>
      </c>
      <c r="C329" s="110" t="s">
        <v>474</v>
      </c>
      <c r="D329" s="191"/>
      <c r="E329" s="191"/>
      <c r="F329" s="191"/>
      <c r="G329" s="191"/>
    </row>
    <row r="330" spans="1:7" ht="15.95" customHeight="1">
      <c r="A330" s="187"/>
      <c r="B330" s="240"/>
      <c r="C330" s="22"/>
      <c r="D330" s="23"/>
      <c r="E330" s="58"/>
      <c r="F330" s="57"/>
      <c r="G330" s="24"/>
    </row>
    <row r="331" spans="1:7" ht="15.95" customHeight="1">
      <c r="A331" s="192" t="s">
        <v>780</v>
      </c>
      <c r="B331" s="62" t="s">
        <v>627</v>
      </c>
      <c r="C331" s="27"/>
      <c r="D331" s="197">
        <v>5</v>
      </c>
      <c r="E331" s="203"/>
      <c r="F331" s="189">
        <f>E331*D331</f>
        <v>0</v>
      </c>
      <c r="G331" s="174"/>
    </row>
    <row r="332" spans="1:7" ht="15.95" customHeight="1">
      <c r="A332" s="193"/>
      <c r="B332" s="30" t="s">
        <v>12</v>
      </c>
      <c r="C332" s="31" t="s">
        <v>683</v>
      </c>
      <c r="D332" s="190"/>
      <c r="E332" s="190"/>
      <c r="F332" s="190"/>
      <c r="G332" s="177"/>
    </row>
    <row r="333" spans="1:7" ht="15.95" customHeight="1">
      <c r="A333" s="194"/>
      <c r="B333" s="34" t="s">
        <v>14</v>
      </c>
      <c r="C333" s="35" t="s">
        <v>675</v>
      </c>
      <c r="D333" s="177"/>
      <c r="E333" s="177"/>
      <c r="F333" s="177"/>
      <c r="G333" s="177"/>
    </row>
    <row r="334" spans="1:7" ht="15.95" customHeight="1">
      <c r="A334" s="194"/>
      <c r="B334" s="34" t="s">
        <v>16</v>
      </c>
      <c r="C334" s="37" t="s">
        <v>676</v>
      </c>
      <c r="D334" s="177"/>
      <c r="E334" s="177"/>
      <c r="F334" s="177"/>
      <c r="G334" s="177"/>
    </row>
    <row r="335" spans="1:7" ht="15.95" customHeight="1">
      <c r="A335" s="194"/>
      <c r="B335" s="34" t="s">
        <v>18</v>
      </c>
      <c r="C335" s="35" t="s">
        <v>781</v>
      </c>
      <c r="D335" s="177"/>
      <c r="E335" s="177"/>
      <c r="F335" s="177"/>
      <c r="G335" s="177"/>
    </row>
    <row r="336" spans="1:7" ht="15.95" customHeight="1">
      <c r="A336" s="194"/>
      <c r="B336" s="34" t="s">
        <v>277</v>
      </c>
      <c r="C336" s="35" t="s">
        <v>678</v>
      </c>
      <c r="D336" s="177"/>
      <c r="E336" s="177"/>
      <c r="F336" s="177"/>
      <c r="G336" s="177"/>
    </row>
    <row r="337" spans="1:7" ht="15.95" customHeight="1">
      <c r="A337" s="194"/>
      <c r="B337" s="34" t="s">
        <v>279</v>
      </c>
      <c r="C337" s="35" t="s">
        <v>679</v>
      </c>
      <c r="D337" s="177"/>
      <c r="E337" s="177"/>
      <c r="F337" s="191"/>
      <c r="G337" s="177"/>
    </row>
    <row r="338" spans="1:7" ht="15.95" customHeight="1">
      <c r="A338" s="195"/>
      <c r="B338" s="45" t="s">
        <v>24</v>
      </c>
      <c r="C338" s="110" t="s">
        <v>680</v>
      </c>
      <c r="D338" s="191"/>
      <c r="E338" s="191"/>
      <c r="F338" s="204"/>
      <c r="G338" s="191"/>
    </row>
    <row r="339" spans="1:7" ht="15.95" customHeight="1">
      <c r="A339" s="187"/>
      <c r="B339" s="188"/>
      <c r="C339" s="22"/>
      <c r="D339" s="23"/>
      <c r="E339" s="58"/>
      <c r="F339" s="57"/>
      <c r="G339" s="24"/>
    </row>
    <row r="340" spans="1:7" ht="14.85" customHeight="1">
      <c r="A340" s="192" t="s">
        <v>782</v>
      </c>
      <c r="B340" s="62" t="s">
        <v>783</v>
      </c>
      <c r="C340" s="27"/>
      <c r="D340" s="197">
        <v>1</v>
      </c>
      <c r="E340" s="203"/>
      <c r="F340" s="189">
        <f>E340*D340</f>
        <v>0</v>
      </c>
      <c r="G340" s="174"/>
    </row>
    <row r="341" spans="1:7" ht="14.45" customHeight="1">
      <c r="A341" s="193"/>
      <c r="B341" s="30" t="s">
        <v>12</v>
      </c>
      <c r="C341" s="31" t="s">
        <v>49</v>
      </c>
      <c r="D341" s="190"/>
      <c r="E341" s="190"/>
      <c r="F341" s="190"/>
      <c r="G341" s="175"/>
    </row>
    <row r="342" spans="1:7" ht="14.1" customHeight="1">
      <c r="A342" s="194"/>
      <c r="B342" s="34" t="s">
        <v>14</v>
      </c>
      <c r="C342" s="35" t="s">
        <v>784</v>
      </c>
      <c r="D342" s="177"/>
      <c r="E342" s="177"/>
      <c r="F342" s="177"/>
      <c r="G342" s="175"/>
    </row>
    <row r="343" spans="1:7" ht="14.1" customHeight="1">
      <c r="A343" s="194"/>
      <c r="B343" s="34" t="s">
        <v>16</v>
      </c>
      <c r="C343" s="37" t="s">
        <v>785</v>
      </c>
      <c r="D343" s="177"/>
      <c r="E343" s="177"/>
      <c r="F343" s="177"/>
      <c r="G343" s="175"/>
    </row>
    <row r="344" spans="1:7" ht="14.1" customHeight="1">
      <c r="A344" s="194"/>
      <c r="B344" s="34" t="s">
        <v>18</v>
      </c>
      <c r="C344" s="35" t="s">
        <v>786</v>
      </c>
      <c r="D344" s="177"/>
      <c r="E344" s="177"/>
      <c r="F344" s="177"/>
      <c r="G344" s="176"/>
    </row>
    <row r="345" spans="1:7" ht="14.1" customHeight="1">
      <c r="A345" s="194"/>
      <c r="B345" s="34" t="s">
        <v>277</v>
      </c>
      <c r="C345" s="35" t="s">
        <v>787</v>
      </c>
      <c r="D345" s="177"/>
      <c r="E345" s="177"/>
      <c r="F345" s="177"/>
      <c r="G345" s="176"/>
    </row>
    <row r="346" spans="1:7" ht="14.1" customHeight="1">
      <c r="A346" s="194"/>
      <c r="B346" s="34" t="s">
        <v>279</v>
      </c>
      <c r="C346" s="35" t="s">
        <v>35</v>
      </c>
      <c r="D346" s="177"/>
      <c r="E346" s="177"/>
      <c r="F346" s="191"/>
      <c r="G346" s="176"/>
    </row>
    <row r="347" spans="1:7" ht="14.25" customHeight="1">
      <c r="A347" s="195"/>
      <c r="B347" s="45" t="s">
        <v>26</v>
      </c>
      <c r="C347" s="46" t="s">
        <v>788</v>
      </c>
      <c r="D347" s="191"/>
      <c r="E347" s="191"/>
      <c r="F347" s="204"/>
      <c r="G347" s="178"/>
    </row>
    <row r="348" spans="1:7" ht="15.95" customHeight="1">
      <c r="A348" s="187"/>
      <c r="B348" s="188"/>
      <c r="C348" s="22"/>
      <c r="D348" s="23"/>
      <c r="E348" s="58"/>
      <c r="F348" s="57"/>
      <c r="G348" s="24"/>
    </row>
    <row r="349" spans="1:7" ht="14.25" customHeight="1">
      <c r="A349" s="192" t="s">
        <v>789</v>
      </c>
      <c r="B349" s="68" t="s">
        <v>790</v>
      </c>
      <c r="C349" s="69"/>
      <c r="D349" s="197">
        <v>18</v>
      </c>
      <c r="E349" s="203"/>
      <c r="F349" s="189">
        <f>E349*D349</f>
        <v>0</v>
      </c>
      <c r="G349" s="174"/>
    </row>
    <row r="350" spans="1:7" ht="14.1" customHeight="1">
      <c r="A350" s="193"/>
      <c r="B350" s="34" t="s">
        <v>12</v>
      </c>
      <c r="C350" s="35" t="s">
        <v>151</v>
      </c>
      <c r="D350" s="190"/>
      <c r="E350" s="190"/>
      <c r="F350" s="190"/>
      <c r="G350" s="177"/>
    </row>
    <row r="351" spans="1:7" ht="14.1" customHeight="1">
      <c r="A351" s="194"/>
      <c r="B351" s="34" t="s">
        <v>14</v>
      </c>
      <c r="C351" s="35" t="s">
        <v>628</v>
      </c>
      <c r="D351" s="177"/>
      <c r="E351" s="177"/>
      <c r="F351" s="177"/>
      <c r="G351" s="177"/>
    </row>
    <row r="352" spans="1:7" ht="14.1" customHeight="1">
      <c r="A352" s="194"/>
      <c r="B352" s="34" t="s">
        <v>16</v>
      </c>
      <c r="C352" s="37" t="s">
        <v>629</v>
      </c>
      <c r="D352" s="177"/>
      <c r="E352" s="177"/>
      <c r="F352" s="177"/>
      <c r="G352" s="177"/>
    </row>
    <row r="353" spans="1:7" ht="14.1" customHeight="1">
      <c r="A353" s="194"/>
      <c r="B353" s="34" t="s">
        <v>18</v>
      </c>
      <c r="C353" s="35" t="s">
        <v>791</v>
      </c>
      <c r="D353" s="177"/>
      <c r="E353" s="177"/>
      <c r="F353" s="177"/>
      <c r="G353" s="177"/>
    </row>
    <row r="354" spans="1:7" ht="14.1" customHeight="1">
      <c r="A354" s="194"/>
      <c r="B354" s="34" t="s">
        <v>277</v>
      </c>
      <c r="C354" s="35" t="s">
        <v>631</v>
      </c>
      <c r="D354" s="177"/>
      <c r="E354" s="177"/>
      <c r="F354" s="177"/>
      <c r="G354" s="177"/>
    </row>
    <row r="355" spans="1:7" ht="14.1" customHeight="1">
      <c r="A355" s="194"/>
      <c r="B355" s="34" t="s">
        <v>632</v>
      </c>
      <c r="C355" s="35" t="s">
        <v>633</v>
      </c>
      <c r="D355" s="177"/>
      <c r="E355" s="177"/>
      <c r="F355" s="191"/>
      <c r="G355" s="177"/>
    </row>
    <row r="356" spans="1:7" ht="14.1" customHeight="1">
      <c r="A356" s="194"/>
      <c r="B356" s="34" t="s">
        <v>634</v>
      </c>
      <c r="C356" s="35" t="s">
        <v>635</v>
      </c>
      <c r="D356" s="177"/>
      <c r="E356" s="177"/>
      <c r="F356" s="204"/>
      <c r="G356" s="177"/>
    </row>
    <row r="357" spans="1:7" ht="14.1" customHeight="1">
      <c r="A357" s="194"/>
      <c r="B357" s="34" t="s">
        <v>636</v>
      </c>
      <c r="C357" s="35" t="s">
        <v>637</v>
      </c>
      <c r="D357" s="177"/>
      <c r="E357" s="177"/>
      <c r="F357" s="215"/>
      <c r="G357" s="177"/>
    </row>
    <row r="358" spans="1:7" ht="14.1" customHeight="1">
      <c r="A358" s="194"/>
      <c r="B358" s="34" t="s">
        <v>22</v>
      </c>
      <c r="C358" s="35" t="s">
        <v>638</v>
      </c>
      <c r="D358" s="177"/>
      <c r="E358" s="177"/>
      <c r="F358" s="190"/>
      <c r="G358" s="177"/>
    </row>
    <row r="359" spans="1:7" ht="14.1" customHeight="1">
      <c r="A359" s="194"/>
      <c r="B359" s="34" t="s">
        <v>24</v>
      </c>
      <c r="C359" s="35" t="s">
        <v>474</v>
      </c>
      <c r="D359" s="177"/>
      <c r="E359" s="177"/>
      <c r="F359" s="177"/>
      <c r="G359" s="177"/>
    </row>
    <row r="360" spans="1:7" ht="26.25" customHeight="1">
      <c r="A360" s="70"/>
      <c r="B360" s="45" t="s">
        <v>26</v>
      </c>
      <c r="C360" s="46" t="s">
        <v>639</v>
      </c>
      <c r="D360" s="191"/>
      <c r="E360" s="191"/>
      <c r="F360" s="191"/>
      <c r="G360" s="191"/>
    </row>
    <row r="361" spans="1:7" ht="15.95" customHeight="1">
      <c r="A361" s="187"/>
      <c r="B361" s="188"/>
      <c r="C361" s="22"/>
      <c r="D361" s="23"/>
      <c r="E361" s="58"/>
      <c r="F361" s="57"/>
      <c r="G361" s="24"/>
    </row>
    <row r="362" spans="1:7" ht="14.25" customHeight="1">
      <c r="A362" s="69" t="s">
        <v>792</v>
      </c>
      <c r="B362" s="68" t="s">
        <v>793</v>
      </c>
      <c r="C362" s="112"/>
      <c r="D362" s="250">
        <v>5</v>
      </c>
      <c r="E362" s="234"/>
      <c r="F362" s="189">
        <f>E362*D362</f>
        <v>0</v>
      </c>
      <c r="G362" s="237"/>
    </row>
    <row r="363" spans="1:7" ht="15.95" customHeight="1">
      <c r="A363" s="113"/>
      <c r="B363" s="34" t="s">
        <v>12</v>
      </c>
      <c r="C363" s="114" t="s">
        <v>469</v>
      </c>
      <c r="D363" s="251"/>
      <c r="E363" s="235"/>
      <c r="F363" s="190"/>
      <c r="G363" s="238"/>
    </row>
    <row r="364" spans="1:7" ht="15.95" customHeight="1">
      <c r="A364" s="113"/>
      <c r="B364" s="34" t="s">
        <v>14</v>
      </c>
      <c r="C364" s="115" t="s">
        <v>667</v>
      </c>
      <c r="D364" s="251"/>
      <c r="E364" s="235"/>
      <c r="F364" s="177"/>
      <c r="G364" s="238"/>
    </row>
    <row r="365" spans="1:7" ht="15.95" customHeight="1">
      <c r="A365" s="113"/>
      <c r="B365" s="34" t="s">
        <v>16</v>
      </c>
      <c r="C365" s="115" t="s">
        <v>770</v>
      </c>
      <c r="D365" s="251"/>
      <c r="E365" s="235"/>
      <c r="F365" s="177"/>
      <c r="G365" s="238"/>
    </row>
    <row r="366" spans="1:7" ht="15.95" customHeight="1">
      <c r="A366" s="113"/>
      <c r="B366" s="34" t="s">
        <v>18</v>
      </c>
      <c r="C366" s="116" t="s">
        <v>771</v>
      </c>
      <c r="D366" s="251"/>
      <c r="E366" s="235"/>
      <c r="F366" s="177"/>
      <c r="G366" s="238"/>
    </row>
    <row r="367" spans="1:7" ht="15.95" customHeight="1">
      <c r="A367" s="113"/>
      <c r="B367" s="34" t="s">
        <v>540</v>
      </c>
      <c r="C367" s="116" t="s">
        <v>655</v>
      </c>
      <c r="D367" s="251"/>
      <c r="E367" s="235"/>
      <c r="F367" s="177"/>
      <c r="G367" s="238"/>
    </row>
    <row r="368" spans="1:7" ht="15.95" customHeight="1">
      <c r="A368" s="113"/>
      <c r="B368" s="34" t="s">
        <v>632</v>
      </c>
      <c r="C368" s="116" t="s">
        <v>278</v>
      </c>
      <c r="D368" s="251"/>
      <c r="E368" s="235"/>
      <c r="F368" s="191"/>
      <c r="G368" s="238"/>
    </row>
    <row r="369" spans="1:7" ht="15.95" customHeight="1">
      <c r="A369" s="113"/>
      <c r="B369" s="34" t="s">
        <v>146</v>
      </c>
      <c r="C369" s="116" t="s">
        <v>773</v>
      </c>
      <c r="D369" s="251"/>
      <c r="E369" s="235"/>
      <c r="F369" s="204"/>
      <c r="G369" s="238"/>
    </row>
    <row r="370" spans="1:7" ht="15.95" customHeight="1">
      <c r="A370" s="113"/>
      <c r="B370" s="34" t="s">
        <v>671</v>
      </c>
      <c r="C370" s="116" t="s">
        <v>663</v>
      </c>
      <c r="D370" s="251"/>
      <c r="E370" s="235"/>
      <c r="F370" s="215"/>
      <c r="G370" s="238"/>
    </row>
    <row r="371" spans="1:7" ht="15.95" customHeight="1">
      <c r="A371" s="113"/>
      <c r="B371" s="34" t="s">
        <v>24</v>
      </c>
      <c r="C371" s="114" t="s">
        <v>474</v>
      </c>
      <c r="D371" s="251"/>
      <c r="E371" s="235"/>
      <c r="F371" s="190"/>
      <c r="G371" s="238"/>
    </row>
    <row r="372" spans="1:7" ht="15.95" customHeight="1">
      <c r="A372" s="117"/>
      <c r="B372" s="45" t="s">
        <v>26</v>
      </c>
      <c r="C372" s="118" t="s">
        <v>774</v>
      </c>
      <c r="D372" s="252"/>
      <c r="E372" s="236"/>
      <c r="F372" s="191"/>
      <c r="G372" s="239"/>
    </row>
    <row r="373" spans="1:7" ht="15.95" customHeight="1">
      <c r="A373" s="187"/>
      <c r="B373" s="188"/>
      <c r="C373" s="22"/>
      <c r="D373" s="23"/>
      <c r="E373" s="58"/>
      <c r="F373" s="57"/>
      <c r="G373" s="24"/>
    </row>
    <row r="374" spans="1:7" ht="15.95" customHeight="1">
      <c r="A374" s="192" t="s">
        <v>794</v>
      </c>
      <c r="B374" s="62" t="s">
        <v>693</v>
      </c>
      <c r="C374" s="27"/>
      <c r="D374" s="233">
        <v>2</v>
      </c>
      <c r="E374" s="209"/>
      <c r="F374" s="189">
        <f>E374*D374</f>
        <v>0</v>
      </c>
      <c r="G374" s="211"/>
    </row>
    <row r="375" spans="1:7" ht="15.95" customHeight="1">
      <c r="A375" s="193"/>
      <c r="B375" s="30" t="s">
        <v>12</v>
      </c>
      <c r="C375" s="31" t="s">
        <v>151</v>
      </c>
      <c r="D375" s="205"/>
      <c r="E375" s="205"/>
      <c r="F375" s="190"/>
      <c r="G375" s="205"/>
    </row>
    <row r="376" spans="1:7" ht="15.95" customHeight="1">
      <c r="A376" s="194"/>
      <c r="B376" s="34" t="s">
        <v>14</v>
      </c>
      <c r="C376" s="35" t="s">
        <v>694</v>
      </c>
      <c r="D376" s="205"/>
      <c r="E376" s="205"/>
      <c r="F376" s="177"/>
      <c r="G376" s="205"/>
    </row>
    <row r="377" spans="1:7" ht="15.95" customHeight="1">
      <c r="A377" s="194"/>
      <c r="B377" s="34" t="s">
        <v>18</v>
      </c>
      <c r="C377" s="37" t="s">
        <v>695</v>
      </c>
      <c r="D377" s="205"/>
      <c r="E377" s="205"/>
      <c r="F377" s="177"/>
      <c r="G377" s="205"/>
    </row>
    <row r="378" spans="1:7" ht="15.95" customHeight="1">
      <c r="A378" s="194"/>
      <c r="B378" s="34" t="s">
        <v>583</v>
      </c>
      <c r="C378" s="61" t="s">
        <v>231</v>
      </c>
      <c r="D378" s="205"/>
      <c r="E378" s="205"/>
      <c r="F378" s="177"/>
      <c r="G378" s="205"/>
    </row>
    <row r="379" spans="1:7" ht="15.95" customHeight="1">
      <c r="A379" s="194"/>
      <c r="B379" s="34" t="s">
        <v>632</v>
      </c>
      <c r="C379" s="61" t="s">
        <v>633</v>
      </c>
      <c r="D379" s="205"/>
      <c r="E379" s="205"/>
      <c r="F379" s="177"/>
      <c r="G379" s="205"/>
    </row>
    <row r="380" spans="1:7" ht="15.95" customHeight="1">
      <c r="A380" s="194"/>
      <c r="B380" s="34" t="s">
        <v>634</v>
      </c>
      <c r="C380" s="61" t="s">
        <v>696</v>
      </c>
      <c r="D380" s="205"/>
      <c r="E380" s="205"/>
      <c r="F380" s="191"/>
      <c r="G380" s="205"/>
    </row>
    <row r="381" spans="1:7" ht="15.95" customHeight="1">
      <c r="A381" s="194"/>
      <c r="B381" s="34" t="s">
        <v>697</v>
      </c>
      <c r="C381" s="35" t="s">
        <v>227</v>
      </c>
      <c r="D381" s="205"/>
      <c r="E381" s="205"/>
      <c r="F381" s="204"/>
      <c r="G381" s="205"/>
    </row>
    <row r="382" spans="1:7" ht="15.95" customHeight="1">
      <c r="A382" s="194"/>
      <c r="B382" s="34" t="s">
        <v>24</v>
      </c>
      <c r="C382" s="35" t="s">
        <v>474</v>
      </c>
      <c r="D382" s="205"/>
      <c r="E382" s="205"/>
      <c r="F382" s="215"/>
      <c r="G382" s="205"/>
    </row>
    <row r="383" spans="1:7" ht="74.25" customHeight="1">
      <c r="A383" s="195"/>
      <c r="B383" s="45" t="s">
        <v>26</v>
      </c>
      <c r="C383" s="47" t="s">
        <v>795</v>
      </c>
      <c r="D383" s="205"/>
      <c r="E383" s="205"/>
      <c r="F383" s="206"/>
      <c r="G383" s="205"/>
    </row>
    <row r="384" spans="1:7" ht="15.95" customHeight="1">
      <c r="A384" s="187"/>
      <c r="B384" s="188"/>
      <c r="C384" s="22"/>
      <c r="D384" s="23"/>
      <c r="E384" s="58"/>
      <c r="F384" s="57"/>
      <c r="G384" s="24"/>
    </row>
    <row r="385" spans="1:7" ht="15.95" customHeight="1">
      <c r="A385" s="192" t="s">
        <v>796</v>
      </c>
      <c r="B385" s="62" t="s">
        <v>693</v>
      </c>
      <c r="C385" s="27"/>
      <c r="D385" s="197">
        <v>4</v>
      </c>
      <c r="E385" s="203"/>
      <c r="F385" s="189">
        <f>E385*D385</f>
        <v>0</v>
      </c>
      <c r="G385" s="174"/>
    </row>
    <row r="386" spans="1:7" ht="15.95" customHeight="1">
      <c r="A386" s="193"/>
      <c r="B386" s="30" t="s">
        <v>12</v>
      </c>
      <c r="C386" s="31" t="s">
        <v>151</v>
      </c>
      <c r="D386" s="190"/>
      <c r="E386" s="190"/>
      <c r="F386" s="190"/>
      <c r="G386" s="175"/>
    </row>
    <row r="387" spans="1:7" ht="15.95" customHeight="1">
      <c r="A387" s="194"/>
      <c r="B387" s="34" t="s">
        <v>14</v>
      </c>
      <c r="C387" s="35" t="s">
        <v>694</v>
      </c>
      <c r="D387" s="177"/>
      <c r="E387" s="177"/>
      <c r="F387" s="177"/>
      <c r="G387" s="175"/>
    </row>
    <row r="388" spans="1:7" ht="15.95" customHeight="1">
      <c r="A388" s="194"/>
      <c r="B388" s="34" t="s">
        <v>18</v>
      </c>
      <c r="C388" s="37" t="s">
        <v>797</v>
      </c>
      <c r="D388" s="177"/>
      <c r="E388" s="177"/>
      <c r="F388" s="177"/>
      <c r="G388" s="177"/>
    </row>
    <row r="389" spans="1:7" ht="15.95" customHeight="1">
      <c r="A389" s="194"/>
      <c r="B389" s="34" t="s">
        <v>583</v>
      </c>
      <c r="C389" s="61" t="s">
        <v>231</v>
      </c>
      <c r="D389" s="177"/>
      <c r="E389" s="177"/>
      <c r="F389" s="177"/>
      <c r="G389" s="176"/>
    </row>
    <row r="390" spans="1:7" ht="15.95" customHeight="1">
      <c r="A390" s="194"/>
      <c r="B390" s="34" t="s">
        <v>632</v>
      </c>
      <c r="C390" s="61" t="s">
        <v>633</v>
      </c>
      <c r="D390" s="177"/>
      <c r="E390" s="177"/>
      <c r="F390" s="177"/>
      <c r="G390" s="177"/>
    </row>
    <row r="391" spans="1:7" ht="15.95" customHeight="1">
      <c r="A391" s="194"/>
      <c r="B391" s="34" t="s">
        <v>634</v>
      </c>
      <c r="C391" s="61" t="s">
        <v>696</v>
      </c>
      <c r="D391" s="177"/>
      <c r="E391" s="177"/>
      <c r="F391" s="191"/>
      <c r="G391" s="177"/>
    </row>
    <row r="392" spans="1:7" ht="15.95" customHeight="1">
      <c r="A392" s="194"/>
      <c r="B392" s="34" t="s">
        <v>697</v>
      </c>
      <c r="C392" s="35" t="s">
        <v>227</v>
      </c>
      <c r="D392" s="177"/>
      <c r="E392" s="177"/>
      <c r="F392" s="204"/>
      <c r="G392" s="176"/>
    </row>
    <row r="393" spans="1:7" ht="15.95" customHeight="1">
      <c r="A393" s="194"/>
      <c r="B393" s="34" t="s">
        <v>24</v>
      </c>
      <c r="C393" s="35" t="s">
        <v>474</v>
      </c>
      <c r="D393" s="177"/>
      <c r="E393" s="177"/>
      <c r="F393" s="215"/>
      <c r="G393" s="177"/>
    </row>
    <row r="394" spans="1:7" ht="116.25" customHeight="1">
      <c r="A394" s="195"/>
      <c r="B394" s="45" t="s">
        <v>26</v>
      </c>
      <c r="C394" s="47" t="s">
        <v>798</v>
      </c>
      <c r="D394" s="191"/>
      <c r="E394" s="191"/>
      <c r="F394" s="206"/>
      <c r="G394" s="178"/>
    </row>
    <row r="395" spans="1:7" ht="15.6" customHeight="1">
      <c r="A395" s="187"/>
      <c r="B395" s="188"/>
      <c r="C395" s="22"/>
      <c r="D395" s="23"/>
      <c r="E395" s="58"/>
      <c r="F395" s="57"/>
      <c r="G395" s="24"/>
    </row>
    <row r="396" spans="1:7" ht="15.6" customHeight="1">
      <c r="A396" s="92" t="s">
        <v>799</v>
      </c>
      <c r="B396" s="26" t="s">
        <v>641</v>
      </c>
      <c r="C396" s="69"/>
      <c r="D396" s="197">
        <v>7</v>
      </c>
      <c r="E396" s="203"/>
      <c r="F396" s="189">
        <f>E396*D396</f>
        <v>0</v>
      </c>
      <c r="G396" s="174"/>
    </row>
    <row r="397" spans="1:7" ht="15.6" customHeight="1">
      <c r="A397" s="108"/>
      <c r="B397" s="30" t="s">
        <v>12</v>
      </c>
      <c r="C397" s="35" t="s">
        <v>151</v>
      </c>
      <c r="D397" s="190"/>
      <c r="E397" s="190"/>
      <c r="F397" s="190"/>
      <c r="G397" s="175"/>
    </row>
    <row r="398" spans="1:7" ht="15.6" customHeight="1">
      <c r="A398" s="33"/>
      <c r="B398" s="34" t="s">
        <v>14</v>
      </c>
      <c r="C398" s="35" t="s">
        <v>642</v>
      </c>
      <c r="D398" s="177"/>
      <c r="E398" s="177"/>
      <c r="F398" s="177"/>
      <c r="G398" s="175"/>
    </row>
    <row r="399" spans="1:7" ht="15.6" customHeight="1">
      <c r="A399" s="33"/>
      <c r="B399" s="34" t="s">
        <v>16</v>
      </c>
      <c r="C399" s="37" t="s">
        <v>735</v>
      </c>
      <c r="D399" s="177"/>
      <c r="E399" s="177"/>
      <c r="F399" s="177"/>
      <c r="G399" s="175"/>
    </row>
    <row r="400" spans="1:7" ht="15.6" customHeight="1">
      <c r="A400" s="33"/>
      <c r="B400" s="34" t="s">
        <v>18</v>
      </c>
      <c r="C400" s="61" t="s">
        <v>800</v>
      </c>
      <c r="D400" s="177"/>
      <c r="E400" s="177"/>
      <c r="F400" s="177"/>
      <c r="G400" s="176"/>
    </row>
    <row r="401" spans="1:7" ht="15.6" customHeight="1">
      <c r="A401" s="33"/>
      <c r="B401" s="34" t="s">
        <v>277</v>
      </c>
      <c r="C401" s="35" t="s">
        <v>631</v>
      </c>
      <c r="D401" s="177"/>
      <c r="E401" s="177"/>
      <c r="F401" s="177"/>
      <c r="G401" s="176"/>
    </row>
    <row r="402" spans="1:7" ht="15.6" customHeight="1">
      <c r="A402" s="33"/>
      <c r="B402" s="34" t="s">
        <v>632</v>
      </c>
      <c r="C402" s="35" t="s">
        <v>633</v>
      </c>
      <c r="D402" s="177"/>
      <c r="E402" s="177"/>
      <c r="F402" s="191"/>
      <c r="G402" s="176"/>
    </row>
    <row r="403" spans="1:7" ht="15.6" customHeight="1">
      <c r="A403" s="33"/>
      <c r="B403" s="34" t="s">
        <v>634</v>
      </c>
      <c r="C403" s="35" t="s">
        <v>635</v>
      </c>
      <c r="D403" s="177"/>
      <c r="E403" s="177"/>
      <c r="F403" s="204"/>
      <c r="G403" s="177"/>
    </row>
    <row r="404" spans="1:7" ht="15.6" customHeight="1">
      <c r="A404" s="33"/>
      <c r="B404" s="34" t="s">
        <v>636</v>
      </c>
      <c r="C404" s="35" t="s">
        <v>645</v>
      </c>
      <c r="D404" s="177"/>
      <c r="E404" s="177"/>
      <c r="F404" s="215"/>
      <c r="G404" s="177"/>
    </row>
    <row r="405" spans="1:7" ht="15.6" customHeight="1">
      <c r="A405" s="33"/>
      <c r="B405" s="34" t="s">
        <v>22</v>
      </c>
      <c r="C405" s="35" t="s">
        <v>638</v>
      </c>
      <c r="D405" s="177"/>
      <c r="E405" s="177"/>
      <c r="F405" s="190"/>
      <c r="G405" s="177"/>
    </row>
    <row r="406" spans="1:7" ht="15.6" customHeight="1">
      <c r="A406" s="33"/>
      <c r="B406" s="34" t="s">
        <v>24</v>
      </c>
      <c r="C406" s="35" t="s">
        <v>474</v>
      </c>
      <c r="D406" s="177"/>
      <c r="E406" s="177"/>
      <c r="F406" s="177"/>
      <c r="G406" s="176"/>
    </row>
    <row r="407" spans="1:7" ht="26.25" customHeight="1">
      <c r="A407" s="40"/>
      <c r="B407" s="45" t="s">
        <v>26</v>
      </c>
      <c r="C407" s="46" t="s">
        <v>646</v>
      </c>
      <c r="D407" s="191"/>
      <c r="E407" s="191"/>
      <c r="F407" s="191"/>
      <c r="G407" s="191"/>
    </row>
    <row r="408" spans="1:7" ht="15" customHeight="1">
      <c r="A408" s="48"/>
      <c r="B408" s="49"/>
      <c r="C408" s="49"/>
      <c r="D408" s="102"/>
      <c r="E408" s="103" t="s">
        <v>527</v>
      </c>
      <c r="F408" s="65">
        <f>F396+F385+F374+F362+F349+F340+F331+F319+F307+F296+F285+F272+F261+F248+F235+F222+F209+F196+F183+F170+F157+F146+F135+F123+F112+F99+F90+F81+F69+F59+F46+F33+F20+F7</f>
        <v>0</v>
      </c>
      <c r="G408" s="66"/>
    </row>
  </sheetData>
  <mergeCells count="194">
    <mergeCell ref="D7:D18"/>
    <mergeCell ref="D46:D57"/>
    <mergeCell ref="D59:D67"/>
    <mergeCell ref="D69:D79"/>
    <mergeCell ref="D81:D88"/>
    <mergeCell ref="D90:D97"/>
    <mergeCell ref="D146:D155"/>
    <mergeCell ref="D157:D168"/>
    <mergeCell ref="D307:D317"/>
    <mergeCell ref="D362:D372"/>
    <mergeCell ref="D20:D31"/>
    <mergeCell ref="D123:D133"/>
    <mergeCell ref="D261:D270"/>
    <mergeCell ref="D235:D246"/>
    <mergeCell ref="D285:D294"/>
    <mergeCell ref="D209:D220"/>
    <mergeCell ref="D296:D305"/>
    <mergeCell ref="D272:D283"/>
    <mergeCell ref="D248:D259"/>
    <mergeCell ref="D222:D233"/>
    <mergeCell ref="D170:D181"/>
    <mergeCell ref="D196:D207"/>
    <mergeCell ref="D183:D194"/>
    <mergeCell ref="D112:D121"/>
    <mergeCell ref="D33:D44"/>
    <mergeCell ref="D135:D144"/>
    <mergeCell ref="D349:D360"/>
    <mergeCell ref="D340:D347"/>
    <mergeCell ref="D319:D329"/>
    <mergeCell ref="D331:D338"/>
    <mergeCell ref="F307:F317"/>
    <mergeCell ref="F319:F329"/>
    <mergeCell ref="F331:F338"/>
    <mergeCell ref="F340:F347"/>
    <mergeCell ref="F349:F360"/>
    <mergeCell ref="F362:F372"/>
    <mergeCell ref="F374:F383"/>
    <mergeCell ref="F385:F394"/>
    <mergeCell ref="F396:F407"/>
    <mergeCell ref="E349:E360"/>
    <mergeCell ref="G46:G57"/>
    <mergeCell ref="G59:G67"/>
    <mergeCell ref="G69:G79"/>
    <mergeCell ref="G81:G88"/>
    <mergeCell ref="G90:G97"/>
    <mergeCell ref="G146:G155"/>
    <mergeCell ref="G183:G194"/>
    <mergeCell ref="G196:G207"/>
    <mergeCell ref="G222:G233"/>
    <mergeCell ref="G235:G246"/>
    <mergeCell ref="G307:G317"/>
    <mergeCell ref="G319:G329"/>
    <mergeCell ref="G331:G338"/>
    <mergeCell ref="G349:G360"/>
    <mergeCell ref="F46:F57"/>
    <mergeCell ref="F59:F67"/>
    <mergeCell ref="F69:F79"/>
    <mergeCell ref="F81:F88"/>
    <mergeCell ref="F90:F97"/>
    <mergeCell ref="F99:F110"/>
    <mergeCell ref="F112:F121"/>
    <mergeCell ref="F123:F133"/>
    <mergeCell ref="F135:F144"/>
    <mergeCell ref="E340:E347"/>
    <mergeCell ref="G340:G347"/>
    <mergeCell ref="B4:G4"/>
    <mergeCell ref="E7:E18"/>
    <mergeCell ref="E46:E57"/>
    <mergeCell ref="E59:E67"/>
    <mergeCell ref="E69:E79"/>
    <mergeCell ref="E81:E88"/>
    <mergeCell ref="E90:E97"/>
    <mergeCell ref="E146:E155"/>
    <mergeCell ref="E157:E168"/>
    <mergeCell ref="E307:E317"/>
    <mergeCell ref="E319:E329"/>
    <mergeCell ref="E331:E338"/>
    <mergeCell ref="F7:F18"/>
    <mergeCell ref="F20:F31"/>
    <mergeCell ref="F33:F44"/>
    <mergeCell ref="F146:F155"/>
    <mergeCell ref="F157:F168"/>
    <mergeCell ref="F170:F181"/>
    <mergeCell ref="F183:F194"/>
    <mergeCell ref="F196:F207"/>
    <mergeCell ref="F209:F220"/>
    <mergeCell ref="F222:F233"/>
    <mergeCell ref="G385:G394"/>
    <mergeCell ref="A385:A394"/>
    <mergeCell ref="E385:E394"/>
    <mergeCell ref="A373:B373"/>
    <mergeCell ref="A384:B384"/>
    <mergeCell ref="A374:A383"/>
    <mergeCell ref="G396:G407"/>
    <mergeCell ref="E396:E407"/>
    <mergeCell ref="A395:B395"/>
    <mergeCell ref="E374:E383"/>
    <mergeCell ref="G374:G383"/>
    <mergeCell ref="D374:D383"/>
    <mergeCell ref="D385:D394"/>
    <mergeCell ref="D396:D407"/>
    <mergeCell ref="A32:B32"/>
    <mergeCell ref="G33:G44"/>
    <mergeCell ref="E33:E44"/>
    <mergeCell ref="A248:A259"/>
    <mergeCell ref="A46:A57"/>
    <mergeCell ref="A59:A67"/>
    <mergeCell ref="A135:A144"/>
    <mergeCell ref="E135:E144"/>
    <mergeCell ref="G135:G144"/>
    <mergeCell ref="F235:F246"/>
    <mergeCell ref="F248:F259"/>
    <mergeCell ref="E170:E181"/>
    <mergeCell ref="A208:B208"/>
    <mergeCell ref="E196:E207"/>
    <mergeCell ref="A182:B182"/>
    <mergeCell ref="E183:E194"/>
    <mergeCell ref="A169:B169"/>
    <mergeCell ref="G157:G168"/>
    <mergeCell ref="A134:B134"/>
    <mergeCell ref="A69:A79"/>
    <mergeCell ref="G99:G110"/>
    <mergeCell ref="D99:D110"/>
    <mergeCell ref="E222:E233"/>
    <mergeCell ref="A222:A233"/>
    <mergeCell ref="A195:B195"/>
    <mergeCell ref="G112:G121"/>
    <mergeCell ref="A112:A121"/>
    <mergeCell ref="E112:E121"/>
    <mergeCell ref="G170:G181"/>
    <mergeCell ref="G209:G220"/>
    <mergeCell ref="E209:E220"/>
    <mergeCell ref="G296:G305"/>
    <mergeCell ref="A296:A305"/>
    <mergeCell ref="E296:E305"/>
    <mergeCell ref="A284:B284"/>
    <mergeCell ref="A272:A283"/>
    <mergeCell ref="E272:E283"/>
    <mergeCell ref="G272:G283"/>
    <mergeCell ref="A260:B260"/>
    <mergeCell ref="E248:E259"/>
    <mergeCell ref="G248:G259"/>
    <mergeCell ref="F261:F270"/>
    <mergeCell ref="F272:F283"/>
    <mergeCell ref="F285:F294"/>
    <mergeCell ref="F296:F305"/>
    <mergeCell ref="A19:B19"/>
    <mergeCell ref="A68:B68"/>
    <mergeCell ref="A318:B318"/>
    <mergeCell ref="A58:B58"/>
    <mergeCell ref="A306:B306"/>
    <mergeCell ref="A361:B361"/>
    <mergeCell ref="A349:A359"/>
    <mergeCell ref="A156:B156"/>
    <mergeCell ref="A170:A181"/>
    <mergeCell ref="A319:A329"/>
    <mergeCell ref="A307:A317"/>
    <mergeCell ref="A331:A338"/>
    <mergeCell ref="A339:B339"/>
    <mergeCell ref="A340:A347"/>
    <mergeCell ref="A122:B122"/>
    <mergeCell ref="A209:A220"/>
    <mergeCell ref="A80:B80"/>
    <mergeCell ref="A81:A88"/>
    <mergeCell ref="A145:B145"/>
    <mergeCell ref="A330:B330"/>
    <mergeCell ref="A295:B295"/>
    <mergeCell ref="A221:B221"/>
    <mergeCell ref="A89:B89"/>
    <mergeCell ref="A90:A97"/>
    <mergeCell ref="B5:G5"/>
    <mergeCell ref="A45:B45"/>
    <mergeCell ref="E99:E110"/>
    <mergeCell ref="E362:E372"/>
    <mergeCell ref="G362:G372"/>
    <mergeCell ref="A99:A110"/>
    <mergeCell ref="G123:G133"/>
    <mergeCell ref="A111:B111"/>
    <mergeCell ref="A234:B234"/>
    <mergeCell ref="G285:G294"/>
    <mergeCell ref="A271:B271"/>
    <mergeCell ref="G261:G270"/>
    <mergeCell ref="A247:B247"/>
    <mergeCell ref="A261:A270"/>
    <mergeCell ref="A348:B348"/>
    <mergeCell ref="A285:A294"/>
    <mergeCell ref="A123:A133"/>
    <mergeCell ref="G20:G31"/>
    <mergeCell ref="E20:E31"/>
    <mergeCell ref="E123:E133"/>
    <mergeCell ref="E261:E270"/>
    <mergeCell ref="E235:E246"/>
    <mergeCell ref="E285:E294"/>
    <mergeCell ref="A98:B98"/>
  </mergeCells>
  <pageMargins left="1" right="1" top="1" bottom="1" header="0.25" footer="0.25"/>
  <pageSetup orientation="portrait"/>
  <headerFooter>
    <oddFooter>&amp;L&amp;"Helvetica,Regular"&amp;12&amp;K000000&amp;P</oddFooter>
  </headerFooter>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9"/>
  <sheetViews>
    <sheetView showGridLines="0" topLeftCell="A10" workbookViewId="0">
      <selection activeCell="G12" sqref="G12"/>
    </sheetView>
  </sheetViews>
  <sheetFormatPr defaultColWidth="27.85546875" defaultRowHeight="19.7" customHeight="1"/>
  <cols>
    <col min="1" max="1" width="1.7109375" style="119" customWidth="1"/>
    <col min="2" max="2" width="24.85546875" style="119" customWidth="1"/>
    <col min="3" max="3" width="21.28515625" style="126" customWidth="1"/>
    <col min="4" max="4" width="54.42578125" style="126" customWidth="1"/>
    <col min="5" max="5" width="24.85546875" style="126" customWidth="1"/>
    <col min="6" max="6" width="27.85546875" style="126" customWidth="1"/>
    <col min="7" max="16384" width="27.85546875" style="126"/>
  </cols>
  <sheetData>
    <row r="1" spans="1:5" ht="45.2" hidden="1" customHeight="1">
      <c r="B1" s="120" t="s">
        <v>801</v>
      </c>
    </row>
    <row r="2" spans="1:5" ht="26.1" hidden="1" customHeight="1">
      <c r="B2" s="121" t="s">
        <v>802</v>
      </c>
    </row>
    <row r="3" spans="1:5" ht="17.100000000000001" hidden="1" customHeight="1">
      <c r="B3" s="122" t="s">
        <v>803</v>
      </c>
    </row>
    <row r="4" spans="1:5" ht="45.95" hidden="1" customHeight="1">
      <c r="B4" s="123" t="s">
        <v>804</v>
      </c>
    </row>
    <row r="5" spans="1:5" ht="17.100000000000001" hidden="1" customHeight="1">
      <c r="B5" s="124"/>
    </row>
    <row r="6" spans="1:5" ht="45.75" hidden="1" customHeight="1">
      <c r="B6" s="124"/>
    </row>
    <row r="7" spans="1:5" ht="17.100000000000001" hidden="1" customHeight="1">
      <c r="B7" s="125"/>
    </row>
    <row r="8" spans="1:5" ht="56.1" hidden="1" customHeight="1">
      <c r="B8" s="122"/>
    </row>
    <row r="9" spans="1:5" ht="19.7" hidden="1" customHeight="1"/>
    <row r="10" spans="1:5" ht="19.7" customHeight="1">
      <c r="A10" s="253" t="s">
        <v>0</v>
      </c>
      <c r="B10" s="253"/>
      <c r="C10" s="253"/>
      <c r="E10" s="170" t="s">
        <v>823</v>
      </c>
    </row>
    <row r="11" spans="1:5" ht="21" customHeight="1">
      <c r="B11" s="126"/>
      <c r="C11" s="127"/>
      <c r="D11" s="128"/>
      <c r="E11" s="129"/>
    </row>
    <row r="12" spans="1:5" ht="19.7" customHeight="1">
      <c r="B12" s="157" t="s">
        <v>802</v>
      </c>
      <c r="C12" s="130" t="s">
        <v>805</v>
      </c>
      <c r="D12" s="131"/>
      <c r="E12" s="132" t="s">
        <v>806</v>
      </c>
    </row>
    <row r="13" spans="1:5" ht="20.45" customHeight="1">
      <c r="B13" s="157" t="s">
        <v>824</v>
      </c>
      <c r="C13" s="133" t="s">
        <v>807</v>
      </c>
      <c r="D13" s="134"/>
      <c r="E13" s="135">
        <f>'AC-Accessories'!F44</f>
        <v>0</v>
      </c>
    </row>
    <row r="14" spans="1:5" ht="27" customHeight="1">
      <c r="B14" s="171" t="s">
        <v>817</v>
      </c>
      <c r="C14" s="136" t="s">
        <v>808</v>
      </c>
      <c r="D14" s="137"/>
      <c r="E14" s="138">
        <f>'C-Chairs'!F356</f>
        <v>0</v>
      </c>
    </row>
    <row r="15" spans="1:5" ht="20.25" customHeight="1">
      <c r="C15" s="136" t="s">
        <v>809</v>
      </c>
      <c r="D15" s="137"/>
      <c r="E15" s="138">
        <f>'D-Desking'!F278</f>
        <v>0</v>
      </c>
    </row>
    <row r="16" spans="1:5" ht="20.25" customHeight="1">
      <c r="C16" s="136" t="s">
        <v>810</v>
      </c>
      <c r="D16" s="137"/>
      <c r="E16" s="138">
        <f>'L-Lounge'!F254</f>
        <v>0</v>
      </c>
    </row>
    <row r="17" spans="3:5" ht="20.25" customHeight="1">
      <c r="C17" s="158" t="s">
        <v>811</v>
      </c>
      <c r="D17" s="137"/>
      <c r="E17" s="138">
        <f>'MP-Mobile Peds'!F28</f>
        <v>0</v>
      </c>
    </row>
    <row r="18" spans="3:5" ht="20.25" customHeight="1">
      <c r="C18" s="158" t="s">
        <v>812</v>
      </c>
      <c r="D18" s="137"/>
      <c r="E18" s="138">
        <f>'OT-Occasional Tables'!F69</f>
        <v>0</v>
      </c>
    </row>
    <row r="19" spans="3:5" ht="20.25" customHeight="1">
      <c r="C19" s="136" t="s">
        <v>813</v>
      </c>
      <c r="D19" s="137"/>
      <c r="E19" s="138">
        <f>'S-Storage'!F135</f>
        <v>0</v>
      </c>
    </row>
    <row r="20" spans="3:5" ht="20.65" customHeight="1">
      <c r="C20" s="139" t="s">
        <v>814</v>
      </c>
      <c r="D20" s="140"/>
      <c r="E20" s="141">
        <f>'T-Tables'!F408</f>
        <v>0</v>
      </c>
    </row>
    <row r="21" spans="3:5" ht="14.45" customHeight="1">
      <c r="C21" s="142"/>
      <c r="D21" s="143" t="s">
        <v>527</v>
      </c>
      <c r="E21" s="144">
        <f>E20+E19+E18+E17+E16+E15+E14+E13</f>
        <v>0</v>
      </c>
    </row>
    <row r="22" spans="3:5" ht="14.1" customHeight="1">
      <c r="C22" s="145"/>
      <c r="D22" s="146" t="s">
        <v>815</v>
      </c>
      <c r="E22" s="147"/>
    </row>
    <row r="23" spans="3:5" ht="14.1" customHeight="1">
      <c r="C23" s="145"/>
      <c r="D23" s="146" t="s">
        <v>818</v>
      </c>
      <c r="E23" s="147"/>
    </row>
    <row r="24" spans="3:5" ht="14.1" customHeight="1">
      <c r="C24" s="145"/>
      <c r="D24" s="146"/>
      <c r="E24" s="148"/>
    </row>
    <row r="25" spans="3:5" ht="14.45" customHeight="1">
      <c r="C25" s="145"/>
      <c r="D25" s="149"/>
      <c r="E25" s="150"/>
    </row>
    <row r="26" spans="3:5" ht="14.45" customHeight="1">
      <c r="C26" s="145"/>
      <c r="D26" s="143" t="s">
        <v>816</v>
      </c>
      <c r="E26" s="144">
        <f>E24+E21</f>
        <v>0</v>
      </c>
    </row>
    <row r="27" spans="3:5" ht="14.1" customHeight="1">
      <c r="C27" s="145"/>
      <c r="D27" s="151"/>
      <c r="E27" s="147"/>
    </row>
    <row r="28" spans="3:5" ht="14.45" customHeight="1">
      <c r="C28" s="152"/>
      <c r="D28" s="153"/>
      <c r="E28" s="150"/>
    </row>
    <row r="29" spans="3:5" ht="14.45" customHeight="1">
      <c r="C29" s="154"/>
      <c r="D29" s="155"/>
      <c r="E29" s="156"/>
    </row>
  </sheetData>
  <mergeCells count="1">
    <mergeCell ref="A10:C10"/>
  </mergeCells>
  <pageMargins left="0.25" right="0.25" top="0.5" bottom="0.5" header="0.28000000000000003" footer="0.5"/>
  <pageSetup orientation="portrait"/>
  <headerFooter>
    <oddFooter>&amp;L&amp;"Futura,Regular"&amp;7.919999694824218&amp;K659C34&amp;P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AC-Accessories</vt:lpstr>
      <vt:lpstr>C-Chairs</vt:lpstr>
      <vt:lpstr>D-Desking</vt:lpstr>
      <vt:lpstr>L-Lounge</vt:lpstr>
      <vt:lpstr>MP-Mobile Peds</vt:lpstr>
      <vt:lpstr>OT-Occasional Tables</vt:lpstr>
      <vt:lpstr>S-Storage</vt:lpstr>
      <vt:lpstr>T-Tables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Casillas</dc:creator>
  <cp:lastModifiedBy>Marie Casillas</cp:lastModifiedBy>
  <dcterms:created xsi:type="dcterms:W3CDTF">2021-09-08T19:41:15Z</dcterms:created>
  <dcterms:modified xsi:type="dcterms:W3CDTF">2021-09-28T14:40:07Z</dcterms:modified>
</cp:coreProperties>
</file>